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66925"/>
  <mc:AlternateContent xmlns:mc="http://schemas.openxmlformats.org/markup-compatibility/2006">
    <mc:Choice Requires="x15">
      <x15ac:absPath xmlns:x15ac="http://schemas.microsoft.com/office/spreadsheetml/2010/11/ac" url="C:\Users\aj30\Desktop\★指定申請\とりま仮完成(編集中)\01_指定等\"/>
    </mc:Choice>
  </mc:AlternateContent>
  <xr:revisionPtr revIDLastSave="0" documentId="13_ncr:1_{93117A11-79E1-442D-9429-3788B91D02A5}" xr6:coauthVersionLast="43" xr6:coauthVersionMax="43" xr10:uidLastSave="{00000000-0000-0000-0000-000000000000}"/>
  <bookViews>
    <workbookView xWindow="-120" yWindow="-120" windowWidth="19440" windowHeight="15150" tabRatio="665" xr2:uid="{00000000-000D-0000-FFFF-FFFF00000000}"/>
  </bookViews>
  <sheets>
    <sheet name="【参考】変更届提出書類一覧" sheetId="16" r:id="rId1"/>
    <sheet name="第２号様式" sheetId="17" r:id="rId2"/>
    <sheet name="付表1" sheetId="18" r:id="rId3"/>
    <sheet name="参考様式１－１(記入方法)" sheetId="15" r:id="rId4"/>
    <sheet name="参考様式１－１(勤務形態一覧表)" sheetId="1" r:id="rId5"/>
    <sheet name="参考様式１－１(プルダウンリスト)" sheetId="2" r:id="rId6"/>
    <sheet name="参考様式２" sheetId="19" r:id="rId7"/>
    <sheet name="参考様式４" sheetId="20" r:id="rId8"/>
    <sheet name="参考様式５" sheetId="21" r:id="rId9"/>
  </sheets>
  <externalReferences>
    <externalReference r:id="rId10"/>
    <externalReference r:id="rId11"/>
    <externalReference r:id="rId12"/>
    <externalReference r:id="rId13"/>
  </externalReferences>
  <definedNames>
    <definedName name="【記載例】シフト記号">'[1]【記載例】シフト記号表（勤務時間帯）'!$C$6:$C$35</definedName>
    <definedName name="A">#REF!</definedName>
    <definedName name="AAA">#REF!</definedName>
    <definedName name="B">#REF!</definedName>
    <definedName name="BBB">#REF!</definedName>
    <definedName name="CC">#REF!</definedName>
    <definedName name="CCC">#REF!</definedName>
    <definedName name="D">#REF!</definedName>
    <definedName name="DDD">#REF!</definedName>
    <definedName name="EEE">#REF!</definedName>
    <definedName name="FFF">#REF!</definedName>
    <definedName name="G">#REF!</definedName>
    <definedName name="GGG">#REF!</definedName>
    <definedName name="H">#REF!</definedName>
    <definedName name="_xlnm.Print_Area" localSheetId="0">【参考】変更届提出書類一覧!$A$1:$L$24</definedName>
    <definedName name="_xlnm.Print_Area" localSheetId="3">'参考様式１－１(記入方法)'!$A$1:$O$70</definedName>
    <definedName name="_xlnm.Print_Area" localSheetId="1">第２号様式!$A$1:$AJ$39</definedName>
    <definedName name="_xlnm.Print_Area" localSheetId="2">付表1!$A$1:$AH$68</definedName>
    <definedName name="_xlnm.Print_Titles" localSheetId="4">'参考様式１－１(勤務形態一覧表)'!$1:$11</definedName>
    <definedName name="X">'[2]参考様式１－１(プルダウンリスト)'!$C$12:$F$12</definedName>
    <definedName name="サービス提供責任者">'参考様式１－１(プルダウンリスト)'!$D$13:$D$25</definedName>
    <definedName name="シフト記号表" localSheetId="6">'[3]参考様式１－２(シフト記号表)'!$C$6:$C$35</definedName>
    <definedName name="シフト記号表">#REF!</definedName>
    <definedName name="介護職員">#REF!</definedName>
    <definedName name="看護職員">#REF!</definedName>
    <definedName name="管理者">'参考様式１－１(プルダウンリスト)'!$C$13:$C$25</definedName>
    <definedName name="機能訓練指導員">#REF!</definedName>
    <definedName name="職種" localSheetId="6">'[4]参考様式１－１(プルダウンリスト)'!$C$12:$F$12</definedName>
    <definedName name="職種">'参考様式１－１(プルダウンリスト)'!$C$12:$F$12</definedName>
    <definedName name="生活相談員">#REF!</definedName>
    <definedName name="訪問介護員">'参考様式１－１(プルダウンリスト)'!$E$13:$E$25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4" i="1" l="1"/>
  <c r="R44" i="1"/>
  <c r="AB44" i="1" s="1"/>
  <c r="W49" i="1" s="1"/>
  <c r="W43" i="1"/>
  <c r="R43" i="1"/>
  <c r="AE39" i="1"/>
  <c r="R49" i="1" s="1"/>
  <c r="AA39" i="1"/>
  <c r="Y39" i="1"/>
  <c r="V38" i="1"/>
  <c r="T38" i="1"/>
  <c r="V37" i="1"/>
  <c r="T37" i="1"/>
  <c r="J37" i="1"/>
  <c r="H37" i="1"/>
  <c r="F37" i="1"/>
  <c r="V36" i="1"/>
  <c r="T36" i="1"/>
  <c r="L36" i="1"/>
  <c r="L37" i="1" s="1"/>
  <c r="L39" i="1" s="1"/>
  <c r="C44" i="1" s="1"/>
  <c r="V35" i="1"/>
  <c r="T35" i="1"/>
  <c r="L35" i="1"/>
  <c r="J34" i="1"/>
  <c r="H34" i="1"/>
  <c r="F34" i="1"/>
  <c r="AQ11" i="1"/>
  <c r="AO11" i="1"/>
  <c r="AM11" i="1"/>
  <c r="AK11" i="1"/>
  <c r="AI11" i="1"/>
  <c r="AG11" i="1"/>
  <c r="AE11" i="1"/>
  <c r="AC11" i="1"/>
  <c r="AA11" i="1"/>
  <c r="Y11" i="1"/>
  <c r="W11" i="1"/>
  <c r="U11" i="1"/>
  <c r="S11" i="1"/>
  <c r="Q11" i="1"/>
  <c r="AT10" i="1"/>
  <c r="AT11" i="1" s="1"/>
  <c r="AR10" i="1"/>
  <c r="AR11" i="1" s="1"/>
  <c r="AQ10" i="1"/>
  <c r="AP10" i="1"/>
  <c r="AP11" i="1" s="1"/>
  <c r="AO10" i="1"/>
  <c r="AN10" i="1"/>
  <c r="AN11" i="1" s="1"/>
  <c r="AM10" i="1"/>
  <c r="AL10" i="1"/>
  <c r="AL11" i="1" s="1"/>
  <c r="AK10" i="1"/>
  <c r="AJ10" i="1"/>
  <c r="AJ11" i="1" s="1"/>
  <c r="AI10" i="1"/>
  <c r="AH10" i="1"/>
  <c r="AH11" i="1" s="1"/>
  <c r="AG10" i="1"/>
  <c r="AF10" i="1"/>
  <c r="AF11" i="1" s="1"/>
  <c r="AE10" i="1"/>
  <c r="AD10" i="1"/>
  <c r="AD11" i="1" s="1"/>
  <c r="AC10" i="1"/>
  <c r="AB10" i="1"/>
  <c r="AB11" i="1" s="1"/>
  <c r="AA10" i="1"/>
  <c r="Z10" i="1"/>
  <c r="Z11" i="1" s="1"/>
  <c r="Y10" i="1"/>
  <c r="X10" i="1"/>
  <c r="X11" i="1" s="1"/>
  <c r="W10" i="1"/>
  <c r="V10" i="1"/>
  <c r="V11" i="1" s="1"/>
  <c r="U10" i="1"/>
  <c r="T10" i="1"/>
  <c r="T11" i="1" s="1"/>
  <c r="S10" i="1"/>
  <c r="R10" i="1"/>
  <c r="R11" i="1" s="1"/>
  <c r="Q10" i="1"/>
  <c r="P10" i="1"/>
  <c r="P11" i="1" s="1"/>
  <c r="AT9" i="1"/>
  <c r="AS9" i="1"/>
  <c r="AS10" i="1" s="1"/>
  <c r="AS11" i="1" s="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AU7" i="1"/>
  <c r="V39" i="1" l="1"/>
  <c r="T39" i="1"/>
  <c r="L44" i="1"/>
  <c r="I44" i="1"/>
  <c r="AB49" i="1"/>
  <c r="AU13" i="1" l="1"/>
  <c r="AU18" i="1" l="1"/>
  <c r="AU16" i="1"/>
  <c r="AU17" i="1"/>
  <c r="AU19" i="1"/>
  <c r="AU20" i="1"/>
  <c r="AU21" i="1"/>
  <c r="AU22" i="1"/>
  <c r="AU23" i="1"/>
  <c r="AU24" i="1"/>
  <c r="AU25" i="1"/>
  <c r="AU26" i="1"/>
  <c r="AU27" i="1"/>
  <c r="AU28" i="1"/>
  <c r="AU29" i="1"/>
  <c r="AU15" i="1"/>
  <c r="AU14" i="1"/>
  <c r="AU12" i="1"/>
  <c r="B13" i="1" l="1"/>
  <c r="B14" i="1" s="1"/>
  <c r="B15" i="1" s="1"/>
  <c r="B16" i="1" s="1"/>
  <c r="B17" i="1" s="1"/>
  <c r="B18" i="1" s="1"/>
  <c r="B19" i="1" s="1"/>
  <c r="B20" i="1" s="1"/>
  <c r="B21" i="1" s="1"/>
  <c r="B22" i="1" l="1"/>
  <c r="B23" i="1" l="1"/>
  <c r="B24" i="1" s="1"/>
  <c r="B25" i="1" s="1"/>
  <c r="B26" i="1" s="1"/>
  <c r="X2" i="1"/>
  <c r="B27" i="1" l="1"/>
  <c r="B28" i="1" s="1"/>
  <c r="B29" i="1" s="1"/>
  <c r="AZ5" i="1"/>
  <c r="AW13" i="1" l="1"/>
  <c r="AW26" i="1"/>
  <c r="AW20" i="1"/>
  <c r="AW19" i="1"/>
  <c r="AW21" i="1"/>
  <c r="AW23" i="1"/>
  <c r="AW24" i="1"/>
  <c r="AW22" i="1"/>
  <c r="AW14" i="1"/>
  <c r="AW12" i="1"/>
  <c r="AW16" i="1"/>
  <c r="AW28" i="1"/>
  <c r="AW18" i="1"/>
  <c r="AW17" i="1"/>
  <c r="AW27" i="1"/>
  <c r="AW29" i="1"/>
  <c r="AW15" i="1"/>
  <c r="AW25" i="1"/>
</calcChain>
</file>

<file path=xl/sharedStrings.xml><?xml version="1.0" encoding="utf-8"?>
<sst xmlns="http://schemas.openxmlformats.org/spreadsheetml/2006/main" count="485" uniqueCount="346">
  <si>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</si>
  <si>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</si>
  <si>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</si>
  <si>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</si>
  <si>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</si>
  <si>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</si>
  <si>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</si>
  <si>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</si>
  <si>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</si>
  <si>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</si>
  <si>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</si>
  <si>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</si>
  <si>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</si>
  <si>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</si>
  <si>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</si>
  <si>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</si>
  <si>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</si>
  <si>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</si>
  <si>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</si>
  <si>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</si>
  <si>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</si>
  <si>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</si>
  <si>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</si>
  <si>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</si>
  <si>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</si>
  <si>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</si>
  <si>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</si>
  <si>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</si>
  <si>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</si>
  <si>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</si>
  <si>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</si>
  <si>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</si>
  <si>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</si>
  <si>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</si>
  <si>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</si>
  <si>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</si>
  <si>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</si>
  <si>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</si>
  <si>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</si>
  <si>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</si>
  <si>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</si>
  <si>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</si>
  <si>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</si>
  <si>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</si>
  <si>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</si>
  <si>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</si>
  <si>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</si>
  <si>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</si>
  <si>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</si>
  <si>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</si>
  <si>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</si>
  <si>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</si>
  <si>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</si>
  <si>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</si>
  <si>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</si>
  <si>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</si>
  <si>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</si>
  <si>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</si>
  <si>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</si>
  <si>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</si>
  <si>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</si>
  <si>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</si>
  <si>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</si>
  <si>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</si>
  <si>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</si>
  <si>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</si>
  <si>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</si>
  <si>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</si>
  <si>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</si>
  <si>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</si>
  <si>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</si>
  <si>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</si>
  <si>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</si>
  <si>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</si>
  <si>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</si>
  <si>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</si>
  <si>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</si>
  <si>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</si>
  <si>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</si>
  <si>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</si>
  <si>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</si>
  <si>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</si>
  <si>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</si>
  <si>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</si>
  <si>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</si>
  <si>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</si>
  <si>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</si>
  <si>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</si>
  <si>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</si>
  <si>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</si>
  <si>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</si>
  <si>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</si>
  <si>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</si>
  <si>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</si>
  <si>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</si>
  <si>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</si>
  <si>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</si>
  <si>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</si>
  <si>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</si>
  <si>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</si>
  <si>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</si>
  <si>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</si>
  <si>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</si>
  <si>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</si>
  <si>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</si>
  <si>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</si>
  <si>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</si>
  <si>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</si>
  <si>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</si>
  <si>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</si>
  <si>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</si>
  <si>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</si>
  <si>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</si>
  <si>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</si>
  <si>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</si>
  <si>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</si>
  <si>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</si>
  <si>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</si>
  <si>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</si>
  <si>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</si>
  <si>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</si>
  <si>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</si>
  <si>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</si>
  <si>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</si>
  <si>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</si>
  <si>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</si>
  <si>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</si>
  <si>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</si>
  <si>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</si>
  <si>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</si>
  <si>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</si>
  <si>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</si>
  <si>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</si>
  <si>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</si>
  <si>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</si>
  <si>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</si>
  <si>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</si>
  <si>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</si>
  <si>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</si>
  <si>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(3) 
職種</t>
    <phoneticPr fontId="2"/>
  </si>
  <si>
    <t>(4)
勤務
形態</t>
    <phoneticPr fontId="2"/>
  </si>
  <si>
    <t>(5)
資格</t>
    <rPh sb="4" eb="6">
      <t>シカク</t>
    </rPh>
    <phoneticPr fontId="1"/>
  </si>
  <si>
    <t>(6) 氏　名</t>
    <phoneticPr fontId="2"/>
  </si>
  <si>
    <t>(7)</t>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</si>
  <si>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</si>
  <si>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</si>
  <si>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(11)サービス提供責任者の配置基準（前３か月の利用者数）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</si>
  <si>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(12)【任意入力】人員基準の確認（訪問介護員）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</si>
  <si>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訪問型サービスA（緩和した基準）</t>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</si>
  <si>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</si>
  <si>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</si>
  <si>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</si>
  <si>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</si>
  <si>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</si>
  <si>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</si>
  <si>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</si>
  <si>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</si>
  <si>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</si>
  <si>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(11)前3か月の利用者数をそれぞれの欄に入力してください。新規または再開の場合は、推定数とします。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</si>
  <si>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</si>
  <si>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</si>
  <si>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変更届出書等提出書類一覧　(※変更があった日から１０日以内に提出してください。)</t>
    <rPh sb="11" eb="13">
      <t>イチラン</t>
    </rPh>
    <rPh sb="16" eb="18">
      <t>ヘンコウ</t>
    </rPh>
    <rPh sb="22" eb="23">
      <t>ヒ</t>
    </rPh>
    <rPh sb="27" eb="28">
      <t>ニチ</t>
    </rPh>
    <rPh sb="28" eb="30">
      <t>イナイ</t>
    </rPh>
    <rPh sb="31" eb="33">
      <t>テイシュツ</t>
    </rPh>
    <phoneticPr fontId="23"/>
  </si>
  <si>
    <r>
      <t>　（介護予防訪問介護相当サービス及び訪問型サービスA（緩和した基準によるサービス）：</t>
    </r>
    <r>
      <rPr>
        <b/>
        <sz val="11"/>
        <rFont val="游ゴシック"/>
        <family val="3"/>
        <charset val="128"/>
        <scheme val="minor"/>
      </rPr>
      <t>訪</t>
    </r>
    <r>
      <rPr>
        <sz val="11"/>
        <rFont val="游ゴシック"/>
        <family val="2"/>
        <charset val="128"/>
        <scheme val="minor"/>
      </rPr>
      <t xml:space="preserve"> ／ 介護予防通所介護相当サービス：</t>
    </r>
    <r>
      <rPr>
        <b/>
        <sz val="11"/>
        <rFont val="游ゴシック"/>
        <family val="3"/>
        <charset val="128"/>
        <scheme val="minor"/>
      </rPr>
      <t>通</t>
    </r>
    <r>
      <rPr>
        <sz val="11"/>
        <rFont val="游ゴシック"/>
        <family val="2"/>
        <charset val="128"/>
        <scheme val="minor"/>
      </rPr>
      <t xml:space="preserve">  ）</t>
    </r>
    <rPh sb="8" eb="10">
      <t>カイゴ</t>
    </rPh>
    <phoneticPr fontId="23"/>
  </si>
  <si>
    <t>変更内容</t>
    <phoneticPr fontId="23"/>
  </si>
  <si>
    <t>事業所の名称</t>
    <phoneticPr fontId="23"/>
  </si>
  <si>
    <t>事業所の所在地</t>
    <phoneticPr fontId="23"/>
  </si>
  <si>
    <t>申請者の名称
※５</t>
    <rPh sb="0" eb="3">
      <t>シンセイシャ</t>
    </rPh>
    <phoneticPr fontId="23"/>
  </si>
  <si>
    <t>主たる事務所の所在地</t>
    <phoneticPr fontId="23"/>
  </si>
  <si>
    <t>代表者の氏名、住所及び職名</t>
    <rPh sb="0" eb="3">
      <t>ダイヒョウシャ</t>
    </rPh>
    <rPh sb="4" eb="6">
      <t>シメイ</t>
    </rPh>
    <rPh sb="7" eb="9">
      <t>ジュウショ</t>
    </rPh>
    <rPh sb="9" eb="10">
      <t>オヨ</t>
    </rPh>
    <rPh sb="11" eb="13">
      <t>ショクメイ</t>
    </rPh>
    <phoneticPr fontId="23"/>
  </si>
  <si>
    <t>登記事項証明書又は条例等
(当該事業に関するものに限る。)</t>
    <phoneticPr fontId="23"/>
  </si>
  <si>
    <t>事業所の平面図</t>
    <rPh sb="0" eb="3">
      <t>ジギョウショ</t>
    </rPh>
    <rPh sb="4" eb="7">
      <t>ヘイメンズ</t>
    </rPh>
    <phoneticPr fontId="23"/>
  </si>
  <si>
    <t>事業所の管理者、サービス提供責任者の氏名及び住所</t>
    <phoneticPr fontId="23"/>
  </si>
  <si>
    <t>運営規程</t>
  </si>
  <si>
    <t>提出書類</t>
    <rPh sb="0" eb="2">
      <t>テイシュツ</t>
    </rPh>
    <rPh sb="2" eb="4">
      <t>ショルイ</t>
    </rPh>
    <phoneticPr fontId="23"/>
  </si>
  <si>
    <t>交代の場合
※６</t>
    <rPh sb="0" eb="2">
      <t>コウタイ</t>
    </rPh>
    <rPh sb="3" eb="5">
      <t>バアイ</t>
    </rPh>
    <phoneticPr fontId="23"/>
  </si>
  <si>
    <t>婚姻等の場合</t>
    <phoneticPr fontId="23"/>
  </si>
  <si>
    <t>○</t>
    <phoneticPr fontId="23"/>
  </si>
  <si>
    <t>付表　※１</t>
    <rPh sb="0" eb="2">
      <t>フヒョウ</t>
    </rPh>
    <phoneticPr fontId="23"/>
  </si>
  <si>
    <t>通のみ</t>
    <rPh sb="0" eb="1">
      <t>ツウ</t>
    </rPh>
    <phoneticPr fontId="23"/>
  </si>
  <si>
    <t>登記事項証明書又は条例等
（写しでも可）</t>
    <phoneticPr fontId="23"/>
  </si>
  <si>
    <t>建物の全部事項証明書又は賃貸借契約書等の写し</t>
    <rPh sb="0" eb="2">
      <t>タテモノ</t>
    </rPh>
    <rPh sb="3" eb="10">
      <t>ゼンブジコウショウメイショ</t>
    </rPh>
    <rPh sb="10" eb="11">
      <t>マタ</t>
    </rPh>
    <rPh sb="12" eb="18">
      <t>チンタイシャクケイヤクショ</t>
    </rPh>
    <rPh sb="18" eb="19">
      <t>トウ</t>
    </rPh>
    <rPh sb="20" eb="21">
      <t>ウツ</t>
    </rPh>
    <phoneticPr fontId="23"/>
  </si>
  <si>
    <r>
      <t xml:space="preserve">従業者の勤務の体制及び勤務形態一覧表
</t>
    </r>
    <r>
      <rPr>
        <sz val="10"/>
        <rFont val="ＭＳ 明朝"/>
        <family val="1"/>
        <charset val="128"/>
      </rPr>
      <t>※２、３</t>
    </r>
    <rPh sb="0" eb="3">
      <t>ジュウギョウシャ</t>
    </rPh>
    <rPh sb="4" eb="6">
      <t>キンム</t>
    </rPh>
    <rPh sb="7" eb="9">
      <t>タイセイ</t>
    </rPh>
    <rPh sb="9" eb="10">
      <t>オヨ</t>
    </rPh>
    <rPh sb="11" eb="13">
      <t>キンム</t>
    </rPh>
    <rPh sb="13" eb="15">
      <t>ケイタイ</t>
    </rPh>
    <rPh sb="15" eb="17">
      <t>イチラン</t>
    </rPh>
    <rPh sb="17" eb="18">
      <t>ヒョウ</t>
    </rPh>
    <phoneticPr fontId="23"/>
  </si>
  <si>
    <t>※８</t>
    <phoneticPr fontId="23"/>
  </si>
  <si>
    <t>平面図</t>
    <rPh sb="0" eb="3">
      <t>ヘイメンズ</t>
    </rPh>
    <phoneticPr fontId="23"/>
  </si>
  <si>
    <t>サービス提供責任者（訪問事業責任者） 経歴書　（参考様式２）※４</t>
    <rPh sb="4" eb="6">
      <t>テイキョウ</t>
    </rPh>
    <rPh sb="6" eb="9">
      <t>セキニンシャ</t>
    </rPh>
    <rPh sb="10" eb="12">
      <t>ホウモン</t>
    </rPh>
    <rPh sb="12" eb="14">
      <t>ジギョウ</t>
    </rPh>
    <rPh sb="14" eb="17">
      <t>セキニンシャ</t>
    </rPh>
    <rPh sb="19" eb="22">
      <t>ケイレキショ</t>
    </rPh>
    <rPh sb="24" eb="26">
      <t>サンコウ</t>
    </rPh>
    <rPh sb="26" eb="28">
      <t>ヨウシキ</t>
    </rPh>
    <phoneticPr fontId="23"/>
  </si>
  <si>
    <t>訪のみ
※７</t>
    <phoneticPr fontId="23"/>
  </si>
  <si>
    <t>事業所の設備等に係る項目一覧表
（参考様式３）</t>
    <rPh sb="0" eb="3">
      <t>ジギョウショ</t>
    </rPh>
    <rPh sb="4" eb="6">
      <t>セツビ</t>
    </rPh>
    <rPh sb="6" eb="7">
      <t>トウ</t>
    </rPh>
    <rPh sb="8" eb="9">
      <t>カカ</t>
    </rPh>
    <rPh sb="10" eb="12">
      <t>コウモク</t>
    </rPh>
    <rPh sb="12" eb="14">
      <t>イチラン</t>
    </rPh>
    <rPh sb="14" eb="15">
      <t>ヒョウ</t>
    </rPh>
    <rPh sb="17" eb="19">
      <t>サンコウ</t>
    </rPh>
    <rPh sb="19" eb="21">
      <t>ヨウシキ</t>
    </rPh>
    <phoneticPr fontId="23"/>
  </si>
  <si>
    <t>運営規程</t>
    <rPh sb="0" eb="2">
      <t>ウンエイ</t>
    </rPh>
    <rPh sb="2" eb="4">
      <t>キテイ</t>
    </rPh>
    <phoneticPr fontId="23"/>
  </si>
  <si>
    <t>利用者からの苦情を処理するために講ずる措置の概要　（参考様式４）</t>
    <rPh sb="26" eb="28">
      <t>サンコウ</t>
    </rPh>
    <rPh sb="28" eb="30">
      <t>ヨウシキ</t>
    </rPh>
    <phoneticPr fontId="23"/>
  </si>
  <si>
    <t>誓約書　（参考様式５）</t>
    <rPh sb="0" eb="3">
      <t>セイヤクショ</t>
    </rPh>
    <rPh sb="5" eb="7">
      <t>サンコウ</t>
    </rPh>
    <rPh sb="7" eb="9">
      <t>ヨウシキ</t>
    </rPh>
    <phoneticPr fontId="23"/>
  </si>
  <si>
    <t>※１　訪の場合は付表１、通の場合は付表２を提出。</t>
    <rPh sb="5" eb="7">
      <t>バアイ</t>
    </rPh>
    <rPh sb="14" eb="16">
      <t>バアイ</t>
    </rPh>
    <rPh sb="21" eb="23">
      <t>テイシュツ</t>
    </rPh>
    <phoneticPr fontId="23"/>
  </si>
  <si>
    <t>※２　変更が生じた月のものを提出。変更日が月途中の場合、変更月と翌月の2月分を提出。</t>
    <rPh sb="14" eb="16">
      <t>テイシュツ</t>
    </rPh>
    <rPh sb="39" eb="41">
      <t>テイシュツ</t>
    </rPh>
    <phoneticPr fontId="23"/>
  </si>
  <si>
    <t>※３　訪の場合は参考様式１－１、通の場合は参考様式１－２を提出。</t>
    <rPh sb="8" eb="10">
      <t>サンコウ</t>
    </rPh>
    <rPh sb="10" eb="12">
      <t>ヨウシキ</t>
    </rPh>
    <rPh sb="21" eb="23">
      <t>サンコウ</t>
    </rPh>
    <rPh sb="23" eb="25">
      <t>ヨウシキ</t>
    </rPh>
    <phoneticPr fontId="23"/>
  </si>
  <si>
    <t>※４　資格証又は証明書等の写しを添付。</t>
    <rPh sb="6" eb="7">
      <t>マタ</t>
    </rPh>
    <rPh sb="16" eb="18">
      <t>テンプ</t>
    </rPh>
    <phoneticPr fontId="23"/>
  </si>
  <si>
    <t>※５　「有限会社」→「株式会社」等の組織変更を含む。なお、合併による場合は「変更」ではなく、「廃止」及び「新規」の申請となる。</t>
    <rPh sb="29" eb="31">
      <t>ガッペイ</t>
    </rPh>
    <rPh sb="34" eb="36">
      <t>バアイ</t>
    </rPh>
    <rPh sb="38" eb="40">
      <t>ヘンコウ</t>
    </rPh>
    <rPh sb="47" eb="49">
      <t>ハイシ</t>
    </rPh>
    <rPh sb="50" eb="51">
      <t>オヨ</t>
    </rPh>
    <rPh sb="53" eb="55">
      <t>シンキ</t>
    </rPh>
    <rPh sb="57" eb="59">
      <t>シンセイ</t>
    </rPh>
    <phoneticPr fontId="23"/>
  </si>
  <si>
    <t>※６　管理者の交代の変更届出は原則事前に提出。</t>
    <phoneticPr fontId="23"/>
  </si>
  <si>
    <t>※７　サービス提供責任者（訪問事業責任者）を新たに追加した場合のみ提出。</t>
    <phoneticPr fontId="23"/>
  </si>
  <si>
    <t>※８　サービス提供日時、単位の増減、利用定員の増減員等の場合は提出。</t>
    <phoneticPr fontId="23"/>
  </si>
  <si>
    <t>　第２号様式(第３条関係)</t>
    <rPh sb="1" eb="2">
      <t>ダイ</t>
    </rPh>
    <rPh sb="3" eb="4">
      <t>ゴウ</t>
    </rPh>
    <rPh sb="4" eb="6">
      <t>ヨウシキ</t>
    </rPh>
    <rPh sb="7" eb="8">
      <t>ダイ</t>
    </rPh>
    <rPh sb="9" eb="10">
      <t>ジョウ</t>
    </rPh>
    <rPh sb="10" eb="12">
      <t>カンケイ</t>
    </rPh>
    <phoneticPr fontId="20"/>
  </si>
  <si>
    <t>変 更 届 出 書</t>
    <rPh sb="0" eb="1">
      <t>ヘン</t>
    </rPh>
    <rPh sb="2" eb="3">
      <t>サラ</t>
    </rPh>
    <rPh sb="4" eb="5">
      <t>トドケ</t>
    </rPh>
    <rPh sb="6" eb="7">
      <t>デ</t>
    </rPh>
    <rPh sb="8" eb="9">
      <t>ショ</t>
    </rPh>
    <phoneticPr fontId="20"/>
  </si>
  <si>
    <t>年</t>
  </si>
  <si>
    <t>月</t>
  </si>
  <si>
    <t>日</t>
  </si>
  <si>
    <t>　(宛先)綾瀬市長</t>
    <rPh sb="2" eb="4">
      <t>アテサキ</t>
    </rPh>
    <rPh sb="5" eb="7">
      <t>アヤセ</t>
    </rPh>
    <rPh sb="7" eb="9">
      <t>シチョウ</t>
    </rPh>
    <phoneticPr fontId="2"/>
  </si>
  <si>
    <t>事業者</t>
    <rPh sb="0" eb="2">
      <t>ジギョウ</t>
    </rPh>
    <phoneticPr fontId="2"/>
  </si>
  <si>
    <t>所在地</t>
    <rPh sb="0" eb="3">
      <t>ショザイチ</t>
    </rPh>
    <phoneticPr fontId="20"/>
  </si>
  <si>
    <t>名　称</t>
    <rPh sb="0" eb="1">
      <t>メイ</t>
    </rPh>
    <rPh sb="2" eb="3">
      <t>ショウ</t>
    </rPh>
    <phoneticPr fontId="20"/>
  </si>
  <si>
    <t>　次のとおり指定を受けた内容を変更しましたので届け出ます。</t>
    <phoneticPr fontId="20"/>
  </si>
  <si>
    <t>介護保険事業者番号</t>
    <phoneticPr fontId="1"/>
  </si>
  <si>
    <t>指定内容を変更した事業所(施設)</t>
    <phoneticPr fontId="1"/>
  </si>
  <si>
    <t>名称</t>
    <phoneticPr fontId="1"/>
  </si>
  <si>
    <t>所在地</t>
    <phoneticPr fontId="1"/>
  </si>
  <si>
    <t>サービス種類</t>
    <rPh sb="4" eb="6">
      <t>シュルイ</t>
    </rPh>
    <phoneticPr fontId="1"/>
  </si>
  <si>
    <t>変更があった事項</t>
    <rPh sb="0" eb="2">
      <t>ヘンコウ</t>
    </rPh>
    <rPh sb="6" eb="8">
      <t>ジコウ</t>
    </rPh>
    <phoneticPr fontId="2"/>
  </si>
  <si>
    <t>変 更 の 内 容</t>
    <phoneticPr fontId="1"/>
  </si>
  <si>
    <t>１</t>
    <phoneticPr fontId="1"/>
  </si>
  <si>
    <t>事業所の名称</t>
    <phoneticPr fontId="1"/>
  </si>
  <si>
    <t>(変更前)</t>
    <phoneticPr fontId="1"/>
  </si>
  <si>
    <t>２</t>
    <phoneticPr fontId="1"/>
  </si>
  <si>
    <t>事業所の所在地</t>
    <phoneticPr fontId="1"/>
  </si>
  <si>
    <t>３</t>
  </si>
  <si>
    <t>申請者の名称</t>
    <phoneticPr fontId="2"/>
  </si>
  <si>
    <t>４</t>
  </si>
  <si>
    <t>主たる事務所の所在地</t>
    <phoneticPr fontId="1"/>
  </si>
  <si>
    <t>５</t>
  </si>
  <si>
    <t>代表者の氏名、住所及び職名</t>
    <phoneticPr fontId="1"/>
  </si>
  <si>
    <t>(変更後)</t>
    <phoneticPr fontId="1"/>
  </si>
  <si>
    <t>６</t>
  </si>
  <si>
    <t>登記事項証明書又は条例等
(当該事業に関するものに限る。)</t>
    <phoneticPr fontId="1"/>
  </si>
  <si>
    <t>７</t>
  </si>
  <si>
    <t>事業所の平面図</t>
    <rPh sb="0" eb="3">
      <t>ジギョウショ</t>
    </rPh>
    <rPh sb="4" eb="7">
      <t>ヘイメンズ</t>
    </rPh>
    <phoneticPr fontId="1"/>
  </si>
  <si>
    <t>８</t>
  </si>
  <si>
    <t>事業所の管理者、サービス提供責任者の氏名及び住所</t>
    <phoneticPr fontId="1"/>
  </si>
  <si>
    <t>９</t>
  </si>
  <si>
    <t>運営規程</t>
    <phoneticPr fontId="1"/>
  </si>
  <si>
    <t>変 更 年 月 日</t>
    <phoneticPr fontId="2"/>
  </si>
  <si>
    <t>　　　　年　　月　　日</t>
    <phoneticPr fontId="1"/>
  </si>
  <si>
    <t>備考１　該当項目番号に○を付してください。</t>
    <phoneticPr fontId="1"/>
  </si>
  <si>
    <t>　　２　変更内容が分かる書類を添付してください。</t>
    <phoneticPr fontId="1"/>
  </si>
  <si>
    <t>付表１ 訪問型サービス事業所の指定に係る記載事項</t>
    <rPh sb="6" eb="7">
      <t>ガタ</t>
    </rPh>
    <rPh sb="11" eb="14">
      <t>ジギョウショ</t>
    </rPh>
    <phoneticPr fontId="2"/>
  </si>
  <si>
    <t xml:space="preserve"> </t>
    <phoneticPr fontId="2"/>
  </si>
  <si>
    <t>介護予防訪問介護相当サービス</t>
    <phoneticPr fontId="1"/>
  </si>
  <si>
    <t>訪問型サービスA（緩和した基準）</t>
    <phoneticPr fontId="2"/>
  </si>
  <si>
    <t>事 業 所</t>
  </si>
  <si>
    <t>フリガナ</t>
    <phoneticPr fontId="2"/>
  </si>
  <si>
    <t>名　　称</t>
    <rPh sb="0" eb="1">
      <t>メイ</t>
    </rPh>
    <rPh sb="3" eb="4">
      <t>ショウ</t>
    </rPh>
    <phoneticPr fontId="2"/>
  </si>
  <si>
    <t>（郵便番号</t>
    <phoneticPr fontId="2"/>
  </si>
  <si>
    <t>-</t>
    <phoneticPr fontId="2"/>
  </si>
  <si>
    <t>）</t>
    <phoneticPr fontId="2"/>
  </si>
  <si>
    <t>フリガナ</t>
    <phoneticPr fontId="1"/>
  </si>
  <si>
    <t>連絡先</t>
    <rPh sb="0" eb="2">
      <t>レンラク</t>
    </rPh>
    <rPh sb="2" eb="3">
      <t>サキ</t>
    </rPh>
    <phoneticPr fontId="2"/>
  </si>
  <si>
    <t>電話番号</t>
  </si>
  <si>
    <t>ＦＡＸ番号</t>
  </si>
  <si>
    <t>Email</t>
    <phoneticPr fontId="2"/>
  </si>
  <si>
    <t>管 理 者</t>
  </si>
  <si>
    <t>氏    名</t>
    <phoneticPr fontId="2"/>
  </si>
  <si>
    <t>住所</t>
    <phoneticPr fontId="2"/>
  </si>
  <si>
    <t>住所</t>
    <phoneticPr fontId="1"/>
  </si>
  <si>
    <t>生年月日</t>
    <phoneticPr fontId="2"/>
  </si>
  <si>
    <t>訪問介護員等との兼務の有無</t>
    <rPh sb="8" eb="10">
      <t>ケンム</t>
    </rPh>
    <phoneticPr fontId="2"/>
  </si>
  <si>
    <t>同一敷地内の他の事業所又は施設の従業者との兼務
（兼務の場合記入）</t>
    <phoneticPr fontId="2"/>
  </si>
  <si>
    <t>事業所、施設等の名称</t>
    <rPh sb="8" eb="10">
      <t>メイショウ</t>
    </rPh>
    <phoneticPr fontId="2"/>
  </si>
  <si>
    <t>兼務する職種 
及び勤務時間等</t>
    <phoneticPr fontId="2"/>
  </si>
  <si>
    <t>○人員に関する基準の確認に必要な事項</t>
    <phoneticPr fontId="2"/>
  </si>
  <si>
    <t>従業者の職種・員数</t>
    <phoneticPr fontId="2"/>
  </si>
  <si>
    <t>訪問介護員等</t>
    <phoneticPr fontId="2"/>
  </si>
  <si>
    <t>専  従</t>
    <phoneticPr fontId="2"/>
  </si>
  <si>
    <t>兼  務</t>
    <phoneticPr fontId="2"/>
  </si>
  <si>
    <t>常　勤（人）</t>
    <phoneticPr fontId="2"/>
  </si>
  <si>
    <t>非常勤（人）</t>
    <phoneticPr fontId="2"/>
  </si>
  <si>
    <t>常勤換算後の人数（人）</t>
    <phoneticPr fontId="2"/>
  </si>
  <si>
    <t>利用者の推定数（人）</t>
    <phoneticPr fontId="2"/>
  </si>
  <si>
    <t>サービス提供
責任者</t>
    <rPh sb="4" eb="6">
      <t>テイキョウ</t>
    </rPh>
    <rPh sb="7" eb="10">
      <t>セキニンシャ</t>
    </rPh>
    <phoneticPr fontId="2"/>
  </si>
  <si>
    <t>氏　名</t>
    <rPh sb="0" eb="1">
      <t>シ</t>
    </rPh>
    <rPh sb="2" eb="3">
      <t>ナ</t>
    </rPh>
    <phoneticPr fontId="2"/>
  </si>
  <si>
    <t>フリガナ</t>
  </si>
  <si>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</si>
  <si>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</si>
  <si>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</si>
  <si>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</si>
  <si>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</si>
  <si>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</si>
  <si>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</si>
  <si>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</si>
  <si>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その他（年末年始休日等）</t>
    <phoneticPr fontId="2"/>
  </si>
  <si>
    <t>営業時間</t>
    <phoneticPr fontId="2"/>
  </si>
  <si>
    <t>：</t>
    <phoneticPr fontId="2"/>
  </si>
  <si>
    <t>～</t>
    <phoneticPr fontId="2"/>
  </si>
  <si>
    <t>曜日ごとに
異なる場合記入</t>
    <rPh sb="0" eb="2">
      <t>ヨウビ</t>
    </rPh>
    <rPh sb="6" eb="7">
      <t>コト</t>
    </rPh>
    <rPh sb="9" eb="11">
      <t>バアイ</t>
    </rPh>
    <rPh sb="11" eb="13">
      <t>キニュウ</t>
    </rPh>
    <phoneticPr fontId="2"/>
  </si>
  <si>
    <t>平日</t>
    <rPh sb="0" eb="2">
      <t>ヘイジツ</t>
    </rPh>
    <phoneticPr fontId="2"/>
  </si>
  <si>
    <t>日曜日・祝日</t>
    <rPh sb="0" eb="2">
      <t>ニチヨウ</t>
    </rPh>
    <rPh sb="2" eb="3">
      <t>ヒ</t>
    </rPh>
    <rPh sb="4" eb="6">
      <t>シュクジツ</t>
    </rPh>
    <phoneticPr fontId="2"/>
  </si>
  <si>
    <t>備考</t>
    <phoneticPr fontId="2"/>
  </si>
  <si>
    <t>添付書類</t>
    <rPh sb="0" eb="2">
      <t>テンプ</t>
    </rPh>
    <rPh sb="2" eb="4">
      <t>ショルイ</t>
    </rPh>
    <phoneticPr fontId="2"/>
  </si>
  <si>
    <t>別添のとおり</t>
    <phoneticPr fontId="2"/>
  </si>
  <si>
    <t>（訪問型サービス事業を事業所所在地以外の場所で一部実施する場合）</t>
    <rPh sb="1" eb="3">
      <t>ホウモン</t>
    </rPh>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
  </si>
  <si>
    <t>事業の一部を行う施設の数</t>
    <rPh sb="0" eb="2">
      <t>ジギョウ</t>
    </rPh>
    <rPh sb="3" eb="5">
      <t>イチブ</t>
    </rPh>
    <rPh sb="6" eb="7">
      <t>オコナ</t>
    </rPh>
    <rPh sb="8" eb="10">
      <t>シセツ</t>
    </rPh>
    <rPh sb="11" eb="12">
      <t>スウ</t>
    </rPh>
    <phoneticPr fontId="20"/>
  </si>
  <si>
    <t>施設</t>
    <rPh sb="0" eb="2">
      <t>シセツ</t>
    </rPh>
    <phoneticPr fontId="20"/>
  </si>
  <si>
    <t>事業の一部を行う施設</t>
    <phoneticPr fontId="2"/>
  </si>
  <si>
    <t>備考</t>
    <rPh sb="0" eb="2">
      <t>ビコウ</t>
    </rPh>
    <phoneticPr fontId="1"/>
  </si>
  <si>
    <t>１  記入欄が不足する場合は、適宜欄を設けて記載してください。</t>
    <phoneticPr fontId="2"/>
  </si>
  <si>
    <t>２　事業所の所在地以外の場所で事業の一部を行う施設を有する場合に記入してください。</t>
    <phoneticPr fontId="2"/>
  </si>
  <si>
    <t>参考様式２</t>
    <phoneticPr fontId="2"/>
  </si>
  <si>
    <t>サービス提供責任者（訪問事業責任者） 経歴書</t>
    <rPh sb="4" eb="6">
      <t>テイキョウ</t>
    </rPh>
    <rPh sb="6" eb="9">
      <t>セキニンシャ</t>
    </rPh>
    <rPh sb="10" eb="12">
      <t>ホウモン</t>
    </rPh>
    <rPh sb="12" eb="14">
      <t>ジギョウ</t>
    </rPh>
    <rPh sb="14" eb="17">
      <t>セキニンシャ</t>
    </rPh>
    <rPh sb="19" eb="22">
      <t>ケイレキショ</t>
    </rPh>
    <phoneticPr fontId="2"/>
  </si>
  <si>
    <t>住所</t>
    <rPh sb="0" eb="2">
      <t>ジュウショ</t>
    </rPh>
    <phoneticPr fontId="2"/>
  </si>
  <si>
    <t>生年月日</t>
    <rPh sb="0" eb="1">
      <t>セイ</t>
    </rPh>
    <rPh sb="1" eb="4">
      <t>ネンガッピ</t>
    </rPh>
    <phoneticPr fontId="2"/>
  </si>
  <si>
    <t>氏名</t>
    <rPh sb="0" eb="2">
      <t>ふ　り　が　な</t>
    </rPh>
    <phoneticPr fontId="2" type="Hiragana" alignment="center"/>
  </si>
  <si>
    <t>経　　　　　　　　　歴</t>
    <rPh sb="0" eb="1">
      <t>キョウ</t>
    </rPh>
    <rPh sb="10" eb="11">
      <t>レキ</t>
    </rPh>
    <phoneticPr fontId="2"/>
  </si>
  <si>
    <t>期   間</t>
    <rPh sb="0" eb="1">
      <t>キ</t>
    </rPh>
    <rPh sb="4" eb="5">
      <t>アイダ</t>
    </rPh>
    <phoneticPr fontId="2"/>
  </si>
  <si>
    <t>勤 務 先</t>
    <rPh sb="0" eb="1">
      <t>ツトム</t>
    </rPh>
    <rPh sb="2" eb="3">
      <t>ツトム</t>
    </rPh>
    <rPh sb="4" eb="5">
      <t>サキ</t>
    </rPh>
    <phoneticPr fontId="2"/>
  </si>
  <si>
    <t>職務内容等</t>
    <rPh sb="0" eb="2">
      <t>ショクム</t>
    </rPh>
    <rPh sb="2" eb="4">
      <t>ナイヨウ</t>
    </rPh>
    <rPh sb="4" eb="5">
      <t>トウ</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</si>
  <si>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</si>
  <si>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</si>
  <si>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</si>
  <si>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　　備　　　　　　　　考　　</t>
    <rPh sb="2" eb="3">
      <t>ソナエ</t>
    </rPh>
    <rPh sb="11" eb="12">
      <t>コウ</t>
    </rPh>
    <phoneticPr fontId="2"/>
  </si>
  <si>
    <t>参考様式４</t>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</si>
  <si>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</si>
  <si>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事業所又は施設の名称</t>
    <rPh sb="0" eb="2">
      <t>ジギョウ</t>
    </rPh>
    <rPh sb="2" eb="3">
      <t>ショ</t>
    </rPh>
    <rPh sb="3" eb="4">
      <t>マタ</t>
    </rPh>
    <rPh sb="5" eb="7">
      <t>シセツ</t>
    </rPh>
    <rPh sb="8" eb="10">
      <t>メイショウ</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</si>
  <si>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</si>
  <si>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</si>
  <si>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</si>
  <si>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３　その他参考事項</t>
    <rPh sb="4" eb="5">
      <t>タ</t>
    </rPh>
    <rPh sb="5" eb="7">
      <t>サンコウ</t>
    </rPh>
    <rPh sb="7" eb="9">
      <t>ジコウ</t>
    </rPh>
    <phoneticPr fontId="2"/>
  </si>
  <si>
    <t>参考様式５</t>
    <phoneticPr fontId="2"/>
  </si>
  <si>
    <t>誓　　約　　書</t>
    <rPh sb="0" eb="7">
      <t>セイヤクショ</t>
    </rPh>
    <phoneticPr fontId="2"/>
  </si>
  <si>
    <t>　 私は、介護予防・日常生活支援総合事業の指定等の申請について、介護保険法第１１５条の４５の５第２項の指定基準を満たすものであることを誓約します。</t>
    <rPh sb="2" eb="3">
      <t>ワタシ</t>
    </rPh>
    <rPh sb="5" eb="7">
      <t>カイゴ</t>
    </rPh>
    <rPh sb="7" eb="9">
      <t>ヨボウ</t>
    </rPh>
    <rPh sb="10" eb="12">
      <t>ニチジョウ</t>
    </rPh>
    <rPh sb="12" eb="14">
      <t>セイカツ</t>
    </rPh>
    <rPh sb="14" eb="16">
      <t>シエン</t>
    </rPh>
    <rPh sb="16" eb="18">
      <t>ソウゴウ</t>
    </rPh>
    <rPh sb="18" eb="20">
      <t>ジギョウ</t>
    </rPh>
    <rPh sb="21" eb="23">
      <t>シテイ</t>
    </rPh>
    <rPh sb="23" eb="24">
      <t>トウ</t>
    </rPh>
    <rPh sb="25" eb="27">
      <t>シンセイ</t>
    </rPh>
    <rPh sb="32" eb="34">
      <t>カイゴ</t>
    </rPh>
    <rPh sb="34" eb="37">
      <t>ホケンホウ</t>
    </rPh>
    <rPh sb="37" eb="38">
      <t>ダイ</t>
    </rPh>
    <rPh sb="41" eb="42">
      <t>ジョウ</t>
    </rPh>
    <rPh sb="47" eb="48">
      <t>ダイ</t>
    </rPh>
    <rPh sb="49" eb="50">
      <t>コウ</t>
    </rPh>
    <rPh sb="51" eb="53">
      <t>シテイ</t>
    </rPh>
    <rPh sb="53" eb="55">
      <t>キジュン</t>
    </rPh>
    <rPh sb="56" eb="57">
      <t>ミ</t>
    </rPh>
    <rPh sb="67" eb="69">
      <t>セイヤク</t>
    </rPh>
    <phoneticPr fontId="2"/>
  </si>
  <si>
    <t>綾　瀬　市　長</t>
    <rPh sb="0" eb="1">
      <t>アヤ</t>
    </rPh>
    <rPh sb="2" eb="3">
      <t>セ</t>
    </rPh>
    <rPh sb="4" eb="7">
      <t>シチョウ</t>
    </rPh>
    <phoneticPr fontId="2"/>
  </si>
  <si>
    <t>年　　　月　　　日　　</t>
    <rPh sb="0" eb="1">
      <t>ネン</t>
    </rPh>
    <rPh sb="4" eb="5">
      <t>ツキ</t>
    </rPh>
    <rPh sb="8" eb="9">
      <t>ヒ</t>
    </rPh>
    <phoneticPr fontId="2"/>
  </si>
  <si>
    <t>申請者　　（法人）</t>
    <rPh sb="0" eb="3">
      <t>シンセイシャ</t>
    </rPh>
    <rPh sb="6" eb="8">
      <t>ホウジン</t>
    </rPh>
    <phoneticPr fontId="2"/>
  </si>
  <si>
    <t>所在地</t>
    <rPh sb="0" eb="3">
      <t>ショザイチ</t>
    </rPh>
    <phoneticPr fontId="2"/>
  </si>
  <si>
    <t>名　称</t>
    <rPh sb="0" eb="3">
      <t>メイショウ</t>
    </rPh>
    <phoneticPr fontId="2"/>
  </si>
  <si>
    <t>代表者の役職・氏名</t>
  </si>
  <si>
    <t>【介護保険法第１１５条の４５の５第２項】</t>
    <rPh sb="1" eb="3">
      <t>カイゴ</t>
    </rPh>
    <rPh sb="3" eb="5">
      <t>ホケン</t>
    </rPh>
    <rPh sb="5" eb="6">
      <t>ホウ</t>
    </rPh>
    <rPh sb="6" eb="7">
      <t>ダイ</t>
    </rPh>
    <rPh sb="10" eb="11">
      <t>ジョウ</t>
    </rPh>
    <rPh sb="16" eb="17">
      <t>ダイ</t>
    </rPh>
    <rPh sb="18" eb="19">
      <t>コウ</t>
    </rPh>
    <phoneticPr fontId="2"/>
  </si>
  <si>
    <t xml:space="preserve">市町村長は、前項の申請があった場合において、申請者が、厚生労働省令で定める基準に従って適正に第一号事業を行うことができないと認められるときは、指定事業者の指定をしてはならない。 </t>
    <phoneticPr fontId="2"/>
  </si>
  <si>
    <t>【介護保険法施行規則第１４０条の６３の６】</t>
    <rPh sb="1" eb="3">
      <t>カイゴ</t>
    </rPh>
    <rPh sb="3" eb="5">
      <t>ホケン</t>
    </rPh>
    <rPh sb="5" eb="6">
      <t>ホウ</t>
    </rPh>
    <rPh sb="6" eb="8">
      <t>セコウ</t>
    </rPh>
    <rPh sb="8" eb="10">
      <t>キソク</t>
    </rPh>
    <rPh sb="10" eb="11">
      <t>ダイ</t>
    </rPh>
    <rPh sb="14" eb="15">
      <t>ジョウ</t>
    </rPh>
    <phoneticPr fontId="2"/>
  </si>
  <si>
    <t xml:space="preserve">法第百十五条の四十五の五第二項 に規定する厚生労働省令で定める基準は、市町村が定める基準であって、次のいずれかに該当するものとする。 </t>
    <phoneticPr fontId="2"/>
  </si>
  <si>
    <t>第一号事業（第一号生活支援事業を除く。）に係る基準として、次に掲げるいずれかに該当する基準</t>
    <phoneticPr fontId="2"/>
  </si>
  <si>
    <t>イ</t>
    <phoneticPr fontId="2"/>
  </si>
  <si>
    <t>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phoneticPr fontId="2"/>
  </si>
  <si>
    <t>ロ</t>
    <phoneticPr fontId="2"/>
  </si>
  <si>
    <t>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phoneticPr fontId="2"/>
  </si>
  <si>
    <t>ハ</t>
    <phoneticPr fontId="2"/>
  </si>
  <si>
    <t>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phoneticPr fontId="2"/>
  </si>
  <si>
    <t xml:space="preserve">第一号事業に係る基準として、当該第一号事業に係るサービスの内容等を勘案した基準（前号に掲げるものを除く。） 
</t>
    <phoneticPr fontId="2"/>
  </si>
  <si>
    <t>変更届　（第２号様式）</t>
    <rPh sb="0" eb="2">
      <t>ヘンコウ</t>
    </rPh>
    <rPh sb="2" eb="3">
      <t>トドケ</t>
    </rPh>
    <phoneticPr fontId="23"/>
  </si>
  <si>
    <t>○</t>
  </si>
  <si>
    <t>営業日（該当に○）</t>
    <rPh sb="0" eb="2">
      <t>エイギョウ</t>
    </rPh>
    <rPh sb="2" eb="3">
      <t>ビ</t>
    </rPh>
    <rPh sb="4" eb="6">
      <t>ガイトウ</t>
    </rPh>
    <phoneticPr fontId="2"/>
  </si>
  <si>
    <t>サービス種類
（該当に○）</t>
    <rPh sb="4" eb="6">
      <t>シュルイ</t>
    </rPh>
    <rPh sb="8" eb="10">
      <t>ガイトウ</t>
    </rPh>
    <phoneticPr fontId="2"/>
  </si>
  <si>
    <t>代表者氏名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</si>
</sst>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411]ge\.m\.d;@"/>
    <numFmt numFmtId="185" formatCode="yyyy&quot;年&quot;m&quot;月&quot;d&quot;日&quot;;@"/>
  </numFmts>
  <fonts count="5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1"/>
      <color theme="1"/>
      <name val="游ゴシック"/>
      <family val="2"/>
      <scheme val="minor"/>
    </font>
    <font>
      <sz val="10"/>
      <color rgb="FF000000"/>
      <name val="Times New Roman"/>
      <family val="1"/>
    </font>
    <font>
      <sz val="12"/>
      <name val="ＭＳ Ｐゴシック"/>
      <family val="3"/>
      <charset val="128"/>
    </font>
    <font>
      <sz val="11"/>
      <name val="ＭＳ Ｐゴシック"/>
      <family val="3"/>
      <charset val="128"/>
    </font>
    <font>
      <b/>
      <sz val="11"/>
      <color theme="1"/>
      <name val="游ゴシック"/>
      <family val="3"/>
      <charset val="128"/>
      <scheme val="minor"/>
    </font>
    <font>
      <sz val="6"/>
      <name val="游ゴシック"/>
      <family val="3"/>
      <charset val="128"/>
      <scheme val="minor"/>
    </font>
    <font>
      <sz val="11"/>
      <color theme="1"/>
      <name val="ＭＳ 明朝"/>
      <family val="1"/>
      <charset val="128"/>
    </font>
    <font>
      <sz val="11"/>
      <name val="游ゴシック"/>
      <family val="2"/>
      <scheme val="minor"/>
    </font>
    <font>
      <b/>
      <sz val="11"/>
      <name val="游ゴシック"/>
      <family val="3"/>
      <charset val="128"/>
      <scheme val="minor"/>
    </font>
    <font>
      <sz val="10"/>
      <color theme="1"/>
      <name val="ＭＳ 明朝"/>
      <family val="1"/>
      <charset val="128"/>
    </font>
    <font>
      <sz val="10"/>
      <name val="ＭＳ 明朝"/>
      <family val="1"/>
      <charset val="128"/>
    </font>
    <font>
      <sz val="10"/>
      <color theme="1"/>
      <name val="游ゴシック"/>
      <family val="2"/>
      <scheme val="minor"/>
    </font>
    <font>
      <sz val="10"/>
      <color theme="1"/>
      <name val="游ゴシック"/>
      <family val="3"/>
      <charset val="128"/>
      <scheme val="minor"/>
    </font>
    <font>
      <sz val="10"/>
      <color rgb="FFFF0000"/>
      <name val="ＭＳ 明朝"/>
      <family val="1"/>
      <charset val="128"/>
    </font>
    <font>
      <sz val="16"/>
      <name val="ＭＳ 明朝"/>
      <family val="1"/>
      <charset val="128"/>
    </font>
    <font>
      <sz val="11"/>
      <name val="ＭＳ 明朝"/>
      <family val="1"/>
      <charset val="128"/>
    </font>
    <font>
      <sz val="16"/>
      <name val="ＭＳ Ｐゴシック"/>
      <family val="3"/>
      <charset val="128"/>
    </font>
    <font>
      <sz val="16"/>
      <name val="ＭＳ Ｐ明朝"/>
      <family val="1"/>
      <charset val="128"/>
    </font>
    <font>
      <sz val="9"/>
      <color rgb="FF000000"/>
      <name val="Meiryo UI"/>
      <family val="3"/>
      <charset val="128"/>
    </font>
    <font>
      <b/>
      <sz val="12"/>
      <name val="游ゴシック Light"/>
      <family val="3"/>
      <charset val="128"/>
      <scheme val="major"/>
    </font>
    <font>
      <sz val="10"/>
      <name val="游ゴシック Light"/>
      <family val="3"/>
      <charset val="128"/>
      <scheme val="major"/>
    </font>
    <font>
      <sz val="9"/>
      <name val="游ゴシック Light"/>
      <family val="3"/>
      <charset val="128"/>
      <scheme val="major"/>
    </font>
    <font>
      <sz val="10"/>
      <name val="ＭＳ Ｐゴシック"/>
      <family val="3"/>
      <charset val="128"/>
    </font>
    <font>
      <sz val="10.5"/>
      <name val="游ゴシック Light"/>
      <family val="3"/>
      <charset val="128"/>
      <scheme val="major"/>
    </font>
    <font>
      <sz val="10.5"/>
      <name val="游ゴシック"/>
      <family val="3"/>
      <charset val="128"/>
      <scheme val="minor"/>
    </font>
    <font>
      <sz val="10"/>
      <name val="游ゴシック"/>
      <family val="3"/>
      <charset val="128"/>
      <scheme val="minor"/>
    </font>
    <font>
      <sz val="9.5"/>
      <name val="游ゴシック"/>
      <family val="3"/>
      <charset val="128"/>
      <scheme val="minor"/>
    </font>
    <font>
      <sz val="9"/>
      <name val="游ゴシック"/>
      <family val="3"/>
      <charset val="128"/>
      <scheme val="minor"/>
    </font>
    <font>
      <b/>
      <sz val="12"/>
      <name val="游ゴシック"/>
      <family val="3"/>
      <charset val="128"/>
      <scheme val="minor"/>
    </font>
    <font>
      <sz val="10"/>
      <name val="ＭＳ Ｐ明朝"/>
      <family val="1"/>
      <charset val="128"/>
    </font>
    <font>
      <b/>
      <sz val="20"/>
      <name val="ＭＳ Ｐゴシック"/>
      <family val="3"/>
      <charset val="128"/>
    </font>
    <font>
      <b/>
      <sz val="11"/>
      <name val="ＭＳ Ｐゴシック"/>
      <family val="3"/>
      <charset val="128"/>
    </font>
    <font>
      <b/>
      <sz val="8"/>
      <name val="ＭＳ Ｐゴシック"/>
      <family val="3"/>
      <charset val="128"/>
    </font>
    <font>
      <sz val="9"/>
      <name val="ＭＳ Ｐゴシック"/>
      <family val="3"/>
      <charset val="128"/>
    </font>
    <font>
      <b/>
      <sz val="14"/>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59999389629810485"/>
        <bgColor indexed="64"/>
      </patternFill>
    </fill>
    <fill>
      <patternFill patternType="solid">
        <fgColor theme="0" tint="-4.9989318521683403E-2"/>
        <bgColor indexed="64"/>
      </patternFill>
    </fill>
  </fills>
  <borders count="10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diagonalDown="1">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style="hair">
        <color auto="1"/>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style="hair">
        <color auto="1"/>
      </bottom>
      <diagonal/>
    </border>
    <border>
      <left/>
      <right/>
      <top/>
      <bottom style="hair">
        <color indexed="64"/>
      </bottom>
      <diagonal/>
    </border>
    <border>
      <left/>
      <right style="thin">
        <color indexed="64"/>
      </right>
      <top/>
      <bottom style="hair">
        <color auto="1"/>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auto="1"/>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auto="1"/>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auto="1"/>
      </top>
      <bottom/>
      <diagonal/>
    </border>
    <border>
      <left/>
      <right style="thin">
        <color indexed="64"/>
      </right>
      <top style="thin">
        <color indexed="64"/>
      </top>
      <bottom style="hair">
        <color indexed="64"/>
      </bottom>
      <diagonal/>
    </border>
    <border>
      <left style="thin">
        <color indexed="64"/>
      </left>
      <right style="thin">
        <color indexed="64"/>
      </right>
      <top style="hair">
        <color auto="1"/>
      </top>
      <bottom style="thin">
        <color indexed="64"/>
      </bottom>
      <diagonal/>
    </border>
  </borders>
  <cellStyleXfs count="25">
    <xf numFmtId="0" fontId="0" fillId="0" borderId="0">
      <alignment vertical="center"/>
    </xf>
    <xf numFmtId="38" fontId="12" fillId="0" borderId="0" applyFont="0" applyFill="0" applyBorder="0" applyAlignment="0" applyProtection="0">
      <alignment vertical="center"/>
    </xf>
    <xf numFmtId="0" fontId="18" fillId="0" borderId="0"/>
    <xf numFmtId="0" fontId="12" fillId="0" borderId="0">
      <alignment vertical="center"/>
    </xf>
    <xf numFmtId="0" fontId="19" fillId="0" borderId="0"/>
    <xf numFmtId="0" fontId="20" fillId="0" borderId="0" applyBorder="0"/>
    <xf numFmtId="0" fontId="19" fillId="0" borderId="0"/>
    <xf numFmtId="0" fontId="19" fillId="0" borderId="0"/>
    <xf numFmtId="0" fontId="21" fillId="0" borderId="0"/>
    <xf numFmtId="0" fontId="18" fillId="0" borderId="0"/>
    <xf numFmtId="0" fontId="21" fillId="0" borderId="0"/>
    <xf numFmtId="0" fontId="19" fillId="0" borderId="0"/>
    <xf numFmtId="0" fontId="21" fillId="0" borderId="0"/>
    <xf numFmtId="0" fontId="20" fillId="0" borderId="0" applyBorder="0"/>
    <xf numFmtId="0" fontId="21" fillId="0" borderId="0">
      <alignment vertical="center"/>
    </xf>
    <xf numFmtId="0" fontId="21" fillId="0" borderId="0">
      <alignment vertical="center"/>
    </xf>
    <xf numFmtId="0" fontId="56" fillId="0" borderId="0">
      <alignment vertical="center"/>
    </xf>
    <xf numFmtId="0" fontId="19" fillId="0" borderId="0"/>
    <xf numFmtId="0" fontId="21" fillId="0" borderId="0"/>
    <xf numFmtId="0" fontId="19" fillId="0" borderId="0"/>
    <xf numFmtId="0" fontId="21" fillId="0" borderId="0"/>
    <xf numFmtId="0" fontId="19" fillId="0" borderId="0"/>
    <xf numFmtId="0" fontId="20" fillId="0" borderId="0" applyBorder="0"/>
    <xf numFmtId="0" fontId="19" fillId="0" borderId="0"/>
    <xf numFmtId="0" fontId="18" fillId="0" borderId="0"/>
  </cellStyleXfs>
  <cellXfs count="74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7" fillId="3" borderId="5"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17" fillId="3" borderId="11" xfId="0" applyFont="1" applyFill="1" applyBorder="1">
      <alignment vertical="center"/>
    </xf>
    <xf numFmtId="0" fontId="7" fillId="3" borderId="17" xfId="0" applyFont="1" applyFill="1" applyBorder="1">
      <alignment vertical="center"/>
    </xf>
    <xf numFmtId="0" fontId="17"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7" fillId="3" borderId="10" xfId="0" applyFont="1" applyFill="1" applyBorder="1" applyAlignment="1">
      <alignment vertical="center" shrinkToFit="1"/>
    </xf>
    <xf numFmtId="0" fontId="17" fillId="3" borderId="4" xfId="0" applyFont="1" applyFill="1" applyBorder="1" applyAlignment="1">
      <alignment horizontal="center" vertical="center" shrinkToFit="1"/>
    </xf>
    <xf numFmtId="0" fontId="7" fillId="3" borderId="52" xfId="0" applyFont="1" applyFill="1" applyBorder="1" applyAlignment="1">
      <alignment vertical="center" shrinkToFit="1"/>
    </xf>
    <xf numFmtId="0" fontId="7" fillId="3" borderId="51"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17" fillId="3" borderId="18" xfId="0" applyFont="1" applyFill="1" applyBorder="1" applyAlignment="1">
      <alignment vertical="center" shrinkToFit="1"/>
    </xf>
    <xf numFmtId="0" fontId="7" fillId="3" borderId="18" xfId="0" applyFont="1" applyFill="1" applyBorder="1" applyAlignment="1">
      <alignment vertical="center" shrinkToFit="1"/>
    </xf>
    <xf numFmtId="0" fontId="14" fillId="0" borderId="31"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2" fillId="0" borderId="0" xfId="9" applyFont="1" applyAlignment="1">
      <alignment horizontal="left" vertical="center"/>
    </xf>
    <xf numFmtId="0" fontId="18" fillId="0" borderId="0" xfId="9" applyFont="1" applyAlignment="1">
      <alignment horizontal="left" vertical="center"/>
    </xf>
    <xf numFmtId="0" fontId="24" fillId="0" borderId="0" xfId="9" applyFont="1"/>
    <xf numFmtId="0" fontId="18" fillId="0" borderId="0" xfId="9" applyFont="1"/>
    <xf numFmtId="0" fontId="27" fillId="6" borderId="59" xfId="9" applyFont="1" applyFill="1" applyBorder="1" applyAlignment="1">
      <alignment vertical="center" wrapText="1"/>
    </xf>
    <xf numFmtId="0" fontId="27" fillId="6" borderId="60" xfId="9" applyFont="1" applyFill="1" applyBorder="1" applyAlignment="1">
      <alignment horizontal="center" vertical="center" wrapText="1"/>
    </xf>
    <xf numFmtId="0" fontId="27" fillId="6" borderId="23" xfId="9" applyFont="1" applyFill="1" applyBorder="1" applyAlignment="1">
      <alignment horizontal="center" vertical="center" wrapText="1"/>
    </xf>
    <xf numFmtId="0" fontId="27" fillId="6" borderId="61" xfId="9" applyFont="1" applyFill="1" applyBorder="1" applyAlignment="1">
      <alignment horizontal="left" vertical="center" wrapText="1"/>
    </xf>
    <xf numFmtId="0" fontId="28" fillId="6" borderId="10" xfId="9" applyFont="1" applyFill="1" applyBorder="1" applyAlignment="1">
      <alignment horizontal="center" vertical="center" wrapText="1"/>
    </xf>
    <xf numFmtId="0" fontId="27" fillId="0" borderId="10" xfId="9" applyFont="1" applyFill="1" applyBorder="1" applyAlignment="1">
      <alignment horizontal="center" vertical="center"/>
    </xf>
    <xf numFmtId="0" fontId="28" fillId="0" borderId="10" xfId="9" applyFont="1" applyFill="1" applyBorder="1" applyAlignment="1">
      <alignment horizontal="center" vertical="center"/>
    </xf>
    <xf numFmtId="0" fontId="27" fillId="0" borderId="10" xfId="9" applyFont="1" applyBorder="1" applyAlignment="1">
      <alignment horizontal="center" vertical="center"/>
    </xf>
    <xf numFmtId="0" fontId="31" fillId="0" borderId="10" xfId="9" applyFont="1" applyFill="1" applyBorder="1" applyAlignment="1">
      <alignment horizontal="center" vertical="center"/>
    </xf>
    <xf numFmtId="0" fontId="27" fillId="0" borderId="10" xfId="9" applyFont="1" applyFill="1" applyBorder="1" applyAlignment="1">
      <alignment horizontal="center" vertical="center" wrapText="1"/>
    </xf>
    <xf numFmtId="0" fontId="34" fillId="0" borderId="0" xfId="5" applyFont="1" applyAlignment="1">
      <alignment vertical="center"/>
    </xf>
    <xf numFmtId="0" fontId="34" fillId="0" borderId="0" xfId="5" applyFont="1" applyBorder="1" applyAlignment="1">
      <alignment vertical="center"/>
    </xf>
    <xf numFmtId="0" fontId="32" fillId="0" borderId="0" xfId="5" applyFont="1" applyAlignment="1">
      <alignment horizontal="center" vertical="center"/>
    </xf>
    <xf numFmtId="0" fontId="32" fillId="0" borderId="0" xfId="5" applyFont="1" applyAlignment="1">
      <alignment vertical="center"/>
    </xf>
    <xf numFmtId="0" fontId="35" fillId="0" borderId="0" xfId="5" applyFont="1" applyAlignment="1">
      <alignment vertical="center"/>
    </xf>
    <xf numFmtId="0" fontId="32" fillId="0" borderId="31" xfId="5" applyFont="1" applyBorder="1" applyAlignment="1">
      <alignment vertical="center"/>
    </xf>
    <xf numFmtId="0" fontId="32" fillId="0" borderId="62" xfId="5" applyFont="1" applyBorder="1" applyAlignment="1">
      <alignment vertical="center"/>
    </xf>
    <xf numFmtId="0" fontId="34" fillId="0" borderId="0" xfId="5" applyFont="1" applyAlignment="1">
      <alignment horizontal="center" vertical="center"/>
    </xf>
    <xf numFmtId="0" fontId="34" fillId="0" borderId="0" xfId="10" applyFont="1" applyBorder="1" applyAlignment="1">
      <alignment vertical="center"/>
    </xf>
    <xf numFmtId="0" fontId="34" fillId="0" borderId="0" xfId="10" applyFont="1" applyAlignment="1">
      <alignment vertical="center"/>
    </xf>
    <xf numFmtId="0" fontId="32" fillId="0" borderId="0" xfId="5" applyFont="1" applyBorder="1" applyAlignment="1">
      <alignment vertical="center"/>
    </xf>
    <xf numFmtId="0" fontId="32" fillId="0" borderId="0" xfId="5" applyFont="1" applyBorder="1" applyAlignment="1">
      <alignment vertical="center" wrapText="1"/>
    </xf>
    <xf numFmtId="0" fontId="32" fillId="0" borderId="0" xfId="5" applyFont="1" applyBorder="1" applyAlignment="1">
      <alignment vertical="center" shrinkToFit="1"/>
    </xf>
    <xf numFmtId="0" fontId="34" fillId="0" borderId="0" xfId="5" applyFont="1" applyBorder="1" applyAlignment="1">
      <alignment horizontal="center" vertical="center"/>
    </xf>
    <xf numFmtId="49" fontId="32" fillId="0" borderId="0" xfId="10" applyNumberFormat="1" applyFont="1" applyBorder="1" applyAlignment="1">
      <alignment vertical="distributed" textRotation="255" wrapText="1" justifyLastLine="1"/>
    </xf>
    <xf numFmtId="184" fontId="32" fillId="0" borderId="0" xfId="5" applyNumberFormat="1" applyFont="1" applyBorder="1" applyAlignment="1">
      <alignment vertical="center" shrinkToFit="1"/>
    </xf>
    <xf numFmtId="0" fontId="32" fillId="0" borderId="0" xfId="5" applyFont="1" applyBorder="1" applyAlignment="1">
      <alignment horizontal="center" vertical="center"/>
    </xf>
    <xf numFmtId="0" fontId="32" fillId="0" borderId="0" xfId="5" applyFont="1" applyBorder="1" applyAlignment="1">
      <alignment horizontal="left" vertical="top" wrapText="1"/>
    </xf>
    <xf numFmtId="0" fontId="37" fillId="3" borderId="0" xfId="6" applyFont="1" applyFill="1" applyBorder="1" applyAlignment="1">
      <alignment vertical="center"/>
    </xf>
    <xf numFmtId="0" fontId="38" fillId="3" borderId="0" xfId="6" applyFont="1" applyFill="1" applyBorder="1" applyAlignment="1">
      <alignment horizontal="left" vertical="top"/>
    </xf>
    <xf numFmtId="0" fontId="38" fillId="3" borderId="63" xfId="11" applyFont="1" applyFill="1" applyBorder="1" applyAlignment="1"/>
    <xf numFmtId="0" fontId="38" fillId="3" borderId="64" xfId="11" applyFont="1" applyFill="1" applyBorder="1" applyAlignment="1"/>
    <xf numFmtId="0" fontId="38" fillId="3" borderId="60" xfId="11" applyFont="1" applyFill="1" applyBorder="1" applyAlignment="1"/>
    <xf numFmtId="0" fontId="40" fillId="3" borderId="64" xfId="12" applyFont="1" applyFill="1" applyBorder="1" applyAlignment="1">
      <alignment horizontal="center" vertical="center" wrapText="1"/>
    </xf>
    <xf numFmtId="0" fontId="40" fillId="3" borderId="64" xfId="12" applyFont="1" applyFill="1" applyBorder="1" applyAlignment="1">
      <alignment vertical="center" wrapText="1"/>
    </xf>
    <xf numFmtId="0" fontId="42" fillId="3" borderId="92" xfId="11" applyFont="1" applyFill="1" applyBorder="1" applyAlignment="1">
      <alignment horizontal="left" vertical="top"/>
    </xf>
    <xf numFmtId="0" fontId="42" fillId="3" borderId="93" xfId="11" applyFont="1" applyFill="1" applyBorder="1" applyAlignment="1">
      <alignment horizontal="left" vertical="top"/>
    </xf>
    <xf numFmtId="0" fontId="42" fillId="3" borderId="95" xfId="11" applyFont="1" applyFill="1" applyBorder="1" applyAlignment="1">
      <alignment horizontal="left" vertical="top"/>
    </xf>
    <xf numFmtId="0" fontId="38" fillId="3" borderId="0" xfId="6" applyFont="1" applyFill="1" applyBorder="1" applyAlignment="1">
      <alignment horizontal="left" vertical="center"/>
    </xf>
    <xf numFmtId="0" fontId="38" fillId="3" borderId="87" xfId="6" applyFont="1" applyFill="1" applyBorder="1" applyAlignment="1">
      <alignment horizontal="left" vertical="center"/>
    </xf>
    <xf numFmtId="0" fontId="38" fillId="3" borderId="0" xfId="6" applyFont="1" applyFill="1" applyBorder="1" applyAlignment="1">
      <alignment vertical="center"/>
    </xf>
    <xf numFmtId="0" fontId="38" fillId="3" borderId="8" xfId="6" applyFont="1" applyFill="1" applyBorder="1" applyAlignment="1">
      <alignment horizontal="left" vertical="center"/>
    </xf>
    <xf numFmtId="0" fontId="38" fillId="3" borderId="31" xfId="6" applyFont="1" applyFill="1" applyBorder="1" applyAlignment="1">
      <alignment horizontal="left" vertical="center"/>
    </xf>
    <xf numFmtId="0" fontId="38" fillId="3" borderId="96" xfId="6" applyFont="1" applyFill="1" applyBorder="1" applyAlignment="1">
      <alignment horizontal="left" vertical="center"/>
    </xf>
    <xf numFmtId="0" fontId="42" fillId="3" borderId="0" xfId="11" applyFont="1" applyFill="1" applyAlignment="1">
      <alignment horizontal="left" vertical="top"/>
    </xf>
    <xf numFmtId="0" fontId="21" fillId="0" borderId="15" xfId="10" applyBorder="1" applyAlignment="1">
      <alignment vertical="center"/>
    </xf>
    <xf numFmtId="0" fontId="21" fillId="0" borderId="0" xfId="10" applyAlignment="1">
      <alignment vertical="center"/>
    </xf>
    <xf numFmtId="0" fontId="43" fillId="3" borderId="0" xfId="11" applyFont="1" applyFill="1" applyAlignment="1">
      <alignment vertical="top"/>
    </xf>
    <xf numFmtId="0" fontId="43" fillId="3" borderId="0" xfId="11" applyFont="1" applyFill="1" applyAlignment="1">
      <alignment horizontal="left" vertical="top"/>
    </xf>
    <xf numFmtId="0" fontId="21" fillId="0" borderId="0" xfId="14">
      <alignment vertical="center"/>
    </xf>
    <xf numFmtId="0" fontId="49" fillId="0" borderId="10" xfId="14" applyFont="1" applyBorder="1" applyAlignment="1">
      <alignment horizontal="distributed" vertical="center"/>
    </xf>
    <xf numFmtId="0" fontId="50" fillId="0" borderId="41" xfId="14" applyFont="1" applyBorder="1" applyAlignment="1">
      <alignment horizontal="distributed" vertical="center"/>
    </xf>
    <xf numFmtId="0" fontId="49" fillId="0" borderId="22" xfId="14" applyFont="1" applyBorder="1" applyAlignment="1">
      <alignment horizontal="distributed" vertical="center"/>
    </xf>
    <xf numFmtId="0" fontId="49" fillId="0" borderId="10" xfId="14" applyFont="1" applyBorder="1" applyAlignment="1">
      <alignment horizontal="center" vertical="center"/>
    </xf>
    <xf numFmtId="0" fontId="21" fillId="0" borderId="10" xfId="14" applyFont="1" applyBorder="1">
      <alignment vertical="center"/>
    </xf>
    <xf numFmtId="58" fontId="21" fillId="0" borderId="10" xfId="14" applyNumberFormat="1" applyFont="1" applyBorder="1" applyAlignment="1">
      <alignment horizontal="left" vertical="center"/>
    </xf>
    <xf numFmtId="0" fontId="21" fillId="0" borderId="0" xfId="15">
      <alignment vertical="center"/>
    </xf>
    <xf numFmtId="0" fontId="21" fillId="0" borderId="10" xfId="15" applyFill="1" applyBorder="1">
      <alignment vertical="center"/>
    </xf>
    <xf numFmtId="0" fontId="21" fillId="0" borderId="0" xfId="8" applyFont="1" applyAlignment="1">
      <alignment vertical="center"/>
    </xf>
    <xf numFmtId="0" fontId="21" fillId="0" borderId="7" xfId="8" applyFont="1" applyBorder="1" applyAlignment="1">
      <alignment vertical="center"/>
    </xf>
    <xf numFmtId="0" fontId="21" fillId="0" borderId="0" xfId="8" applyFont="1" applyBorder="1" applyAlignment="1">
      <alignment vertical="center"/>
    </xf>
    <xf numFmtId="0" fontId="21" fillId="0" borderId="29" xfId="8" applyFont="1" applyBorder="1" applyAlignment="1">
      <alignment vertical="center"/>
    </xf>
    <xf numFmtId="0" fontId="21" fillId="0" borderId="23" xfId="8" applyFont="1" applyBorder="1" applyAlignment="1">
      <alignment vertical="center"/>
    </xf>
    <xf numFmtId="0" fontId="21" fillId="0" borderId="31" xfId="8" applyFont="1" applyBorder="1" applyAlignment="1">
      <alignment vertical="center"/>
    </xf>
    <xf numFmtId="0" fontId="21" fillId="0" borderId="62" xfId="8" applyFont="1" applyBorder="1" applyAlignment="1">
      <alignment vertical="center"/>
    </xf>
    <xf numFmtId="0" fontId="51" fillId="0" borderId="0" xfId="8" applyFont="1" applyAlignment="1">
      <alignment vertical="top"/>
    </xf>
    <xf numFmtId="0" fontId="51" fillId="0" borderId="0" xfId="8" applyFont="1" applyAlignment="1">
      <alignment horizontal="center" vertical="top"/>
    </xf>
    <xf numFmtId="0" fontId="27" fillId="6" borderId="13" xfId="9" applyFont="1" applyFill="1" applyBorder="1" applyAlignment="1">
      <alignment horizontal="left" vertical="center" wrapText="1"/>
    </xf>
    <xf numFmtId="0" fontId="27" fillId="6" borderId="12" xfId="9" applyFont="1" applyFill="1" applyBorder="1" applyAlignment="1">
      <alignment horizontal="left" vertical="center" wrapText="1"/>
    </xf>
    <xf numFmtId="0" fontId="25" fillId="0" borderId="0" xfId="9" applyFont="1" applyBorder="1" applyAlignment="1">
      <alignment horizontal="left" vertical="center" wrapText="1"/>
    </xf>
    <xf numFmtId="0" fontId="28" fillId="6" borderId="12" xfId="9" applyFont="1" applyFill="1" applyBorder="1" applyAlignment="1">
      <alignment horizontal="center" vertical="center" wrapText="1"/>
    </xf>
    <xf numFmtId="0" fontId="28" fillId="6" borderId="10" xfId="9" applyFont="1" applyFill="1" applyBorder="1" applyAlignment="1">
      <alignment horizontal="center" vertical="center" wrapText="1"/>
    </xf>
    <xf numFmtId="0" fontId="29" fillId="6" borderId="10" xfId="9" applyFont="1" applyFill="1" applyBorder="1" applyAlignment="1">
      <alignment horizontal="center" vertical="center" wrapText="1"/>
    </xf>
    <xf numFmtId="0" fontId="30" fillId="6" borderId="10" xfId="9" applyFont="1" applyFill="1" applyBorder="1" applyAlignment="1">
      <alignment horizontal="center" vertical="center" wrapText="1"/>
    </xf>
    <xf numFmtId="0" fontId="27" fillId="6" borderId="23" xfId="9" applyFont="1" applyFill="1" applyBorder="1" applyAlignment="1">
      <alignment horizontal="left" vertical="center" wrapText="1"/>
    </xf>
    <xf numFmtId="0" fontId="27" fillId="6" borderId="62" xfId="9" applyFont="1" applyFill="1" applyBorder="1" applyAlignment="1">
      <alignment horizontal="left" vertical="center" wrapText="1"/>
    </xf>
    <xf numFmtId="0" fontId="32" fillId="0" borderId="0" xfId="5" applyFont="1" applyBorder="1" applyAlignment="1">
      <alignment vertical="center" wrapText="1"/>
    </xf>
    <xf numFmtId="0" fontId="32" fillId="0" borderId="0" xfId="5" applyFont="1" applyBorder="1" applyAlignment="1">
      <alignment horizontal="left" vertical="top" wrapText="1"/>
    </xf>
    <xf numFmtId="0" fontId="32" fillId="0" borderId="70" xfId="5" applyFont="1" applyBorder="1" applyAlignment="1">
      <alignment horizontal="left" vertical="center" shrinkToFit="1"/>
    </xf>
    <xf numFmtId="0" fontId="32" fillId="0" borderId="71" xfId="5" applyFont="1" applyBorder="1" applyAlignment="1">
      <alignment horizontal="left" vertical="center" shrinkToFit="1"/>
    </xf>
    <xf numFmtId="0" fontId="32" fillId="0" borderId="72" xfId="5" applyFont="1" applyBorder="1" applyAlignment="1">
      <alignment horizontal="left" vertical="center" shrinkToFit="1"/>
    </xf>
    <xf numFmtId="0" fontId="32" fillId="0" borderId="74" xfId="5" applyFont="1" applyBorder="1" applyAlignment="1">
      <alignment horizontal="left" vertical="center" shrinkToFit="1"/>
    </xf>
    <xf numFmtId="0" fontId="32" fillId="0" borderId="75" xfId="5" applyFont="1" applyBorder="1" applyAlignment="1">
      <alignment horizontal="left" vertical="center" shrinkToFit="1"/>
    </xf>
    <xf numFmtId="0" fontId="32" fillId="0" borderId="76" xfId="5" applyFont="1" applyBorder="1" applyAlignment="1">
      <alignment horizontal="left" vertical="center" shrinkToFit="1"/>
    </xf>
    <xf numFmtId="0" fontId="32" fillId="0" borderId="10" xfId="5" applyFont="1" applyBorder="1" applyAlignment="1">
      <alignment horizontal="center" vertical="center" shrinkToFit="1"/>
    </xf>
    <xf numFmtId="0" fontId="32" fillId="0" borderId="0" xfId="5" applyFont="1" applyBorder="1" applyAlignment="1">
      <alignment horizontal="distributed" vertical="center" shrinkToFit="1"/>
    </xf>
    <xf numFmtId="0" fontId="32" fillId="0" borderId="0" xfId="5" applyFont="1" applyBorder="1" applyAlignment="1">
      <alignment vertical="center"/>
    </xf>
    <xf numFmtId="0" fontId="32" fillId="0" borderId="0" xfId="5" applyFont="1" applyBorder="1" applyAlignment="1">
      <alignment horizontal="distributed" vertical="center"/>
    </xf>
    <xf numFmtId="0" fontId="32" fillId="0" borderId="69" xfId="5" quotePrefix="1" applyFont="1" applyBorder="1" applyAlignment="1">
      <alignment horizontal="center" vertical="center"/>
    </xf>
    <xf numFmtId="0" fontId="32" fillId="0" borderId="69" xfId="5" applyFont="1" applyBorder="1" applyAlignment="1">
      <alignment horizontal="center" vertical="center"/>
    </xf>
    <xf numFmtId="0" fontId="32" fillId="0" borderId="69" xfId="10" applyFont="1" applyBorder="1" applyAlignment="1">
      <alignment horizontal="left" vertical="center"/>
    </xf>
    <xf numFmtId="0" fontId="32" fillId="0" borderId="7" xfId="10" applyFont="1" applyBorder="1" applyAlignment="1">
      <alignment horizontal="left" vertical="top"/>
    </xf>
    <xf numFmtId="0" fontId="32" fillId="0" borderId="0" xfId="10" applyFont="1" applyBorder="1" applyAlignment="1">
      <alignment horizontal="left" vertical="top"/>
    </xf>
    <xf numFmtId="0" fontId="32" fillId="0" borderId="29" xfId="10" applyFont="1" applyBorder="1" applyAlignment="1">
      <alignment horizontal="left" vertical="top"/>
    </xf>
    <xf numFmtId="0" fontId="32" fillId="0" borderId="23" xfId="10" applyFont="1" applyBorder="1" applyAlignment="1">
      <alignment horizontal="left" vertical="top"/>
    </xf>
    <xf numFmtId="0" fontId="32" fillId="0" borderId="31" xfId="10" applyFont="1" applyBorder="1" applyAlignment="1">
      <alignment horizontal="left" vertical="top"/>
    </xf>
    <xf numFmtId="0" fontId="32" fillId="0" borderId="62" xfId="10" applyFont="1" applyBorder="1" applyAlignment="1">
      <alignment horizontal="left" vertical="top"/>
    </xf>
    <xf numFmtId="0" fontId="32" fillId="0" borderId="69" xfId="5" quotePrefix="1" applyFont="1" applyBorder="1" applyAlignment="1">
      <alignment horizontal="center" vertical="center" shrinkToFit="1"/>
    </xf>
    <xf numFmtId="0" fontId="32" fillId="0" borderId="69" xfId="5" applyFont="1" applyBorder="1" applyAlignment="1">
      <alignment horizontal="center" vertical="center" shrinkToFit="1"/>
    </xf>
    <xf numFmtId="0" fontId="32" fillId="0" borderId="69" xfId="5" applyFont="1" applyBorder="1" applyAlignment="1">
      <alignment horizontal="left" vertical="center" wrapText="1" shrinkToFit="1"/>
    </xf>
    <xf numFmtId="0" fontId="32" fillId="0" borderId="69" xfId="5" applyFont="1" applyBorder="1" applyAlignment="1">
      <alignment horizontal="left" vertical="center" shrinkToFit="1"/>
    </xf>
    <xf numFmtId="0" fontId="32" fillId="0" borderId="69" xfId="10" applyFont="1" applyBorder="1" applyAlignment="1">
      <alignment horizontal="left" vertical="center" wrapText="1"/>
    </xf>
    <xf numFmtId="0" fontId="32" fillId="0" borderId="73" xfId="5" applyFont="1" applyBorder="1" applyAlignment="1">
      <alignment horizontal="center" vertical="center"/>
    </xf>
    <xf numFmtId="0" fontId="32" fillId="0" borderId="68" xfId="5" quotePrefix="1" applyFont="1" applyBorder="1" applyAlignment="1">
      <alignment horizontal="center" vertical="center"/>
    </xf>
    <xf numFmtId="0" fontId="32" fillId="0" borderId="68" xfId="5" applyFont="1" applyBorder="1" applyAlignment="1">
      <alignment horizontal="center" vertical="center"/>
    </xf>
    <xf numFmtId="0" fontId="32" fillId="0" borderId="68" xfId="10" applyFont="1" applyBorder="1" applyAlignment="1">
      <alignment horizontal="left" vertical="center"/>
    </xf>
    <xf numFmtId="0" fontId="32" fillId="0" borderId="63" xfId="10" applyFont="1" applyBorder="1" applyAlignment="1">
      <alignment horizontal="left" vertical="top"/>
    </xf>
    <xf numFmtId="0" fontId="32" fillId="0" borderId="64" xfId="10" applyFont="1" applyBorder="1" applyAlignment="1">
      <alignment horizontal="left" vertical="top"/>
    </xf>
    <xf numFmtId="0" fontId="32" fillId="0" borderId="60" xfId="10" applyFont="1" applyBorder="1" applyAlignment="1">
      <alignment horizontal="left" vertical="top"/>
    </xf>
    <xf numFmtId="0" fontId="32" fillId="0" borderId="69" xfId="5" applyFont="1" applyBorder="1" applyAlignment="1">
      <alignment horizontal="left" vertical="center"/>
    </xf>
    <xf numFmtId="0" fontId="32" fillId="0" borderId="10" xfId="10" applyFont="1" applyBorder="1" applyAlignment="1">
      <alignment horizontal="center" vertical="center"/>
    </xf>
    <xf numFmtId="0" fontId="32" fillId="0" borderId="0" xfId="5" applyFont="1" applyAlignment="1">
      <alignment vertical="center"/>
    </xf>
    <xf numFmtId="0" fontId="32" fillId="0" borderId="13" xfId="5" applyFont="1" applyBorder="1" applyAlignment="1">
      <alignment horizontal="center" vertical="center"/>
    </xf>
    <xf numFmtId="0" fontId="32" fillId="0" borderId="24" xfId="5" applyFont="1" applyBorder="1" applyAlignment="1">
      <alignment horizontal="center" vertical="center"/>
    </xf>
    <xf numFmtId="0" fontId="32" fillId="0" borderId="12" xfId="5" applyFont="1" applyBorder="1" applyAlignment="1">
      <alignment horizontal="center" vertical="center"/>
    </xf>
    <xf numFmtId="0" fontId="32" fillId="0" borderId="63" xfId="5" applyFont="1" applyBorder="1" applyAlignment="1">
      <alignment horizontal="center" vertical="center"/>
    </xf>
    <xf numFmtId="0" fontId="32" fillId="0" borderId="64" xfId="5" applyFont="1" applyBorder="1" applyAlignment="1">
      <alignment horizontal="center" vertical="center"/>
    </xf>
    <xf numFmtId="0" fontId="32" fillId="0" borderId="60" xfId="5" applyFont="1" applyBorder="1" applyAlignment="1">
      <alignment horizontal="center" vertical="center"/>
    </xf>
    <xf numFmtId="0" fontId="32" fillId="0" borderId="7" xfId="5" applyFont="1" applyBorder="1" applyAlignment="1">
      <alignment horizontal="center" vertical="center"/>
    </xf>
    <xf numFmtId="0" fontId="32" fillId="0" borderId="0" xfId="5" applyFont="1" applyBorder="1" applyAlignment="1">
      <alignment horizontal="center" vertical="center"/>
    </xf>
    <xf numFmtId="0" fontId="32" fillId="0" borderId="29" xfId="5" applyFont="1" applyBorder="1" applyAlignment="1">
      <alignment horizontal="center" vertical="center"/>
    </xf>
    <xf numFmtId="0" fontId="32" fillId="0" borderId="23" xfId="5" applyFont="1" applyBorder="1" applyAlignment="1">
      <alignment horizontal="center" vertical="center"/>
    </xf>
    <xf numFmtId="0" fontId="32" fillId="0" borderId="31" xfId="5" applyFont="1" applyBorder="1" applyAlignment="1">
      <alignment horizontal="center" vertical="center"/>
    </xf>
    <xf numFmtId="0" fontId="32" fillId="0" borderId="62" xfId="5" applyFont="1" applyBorder="1" applyAlignment="1">
      <alignment horizontal="center" vertical="center"/>
    </xf>
    <xf numFmtId="0" fontId="32" fillId="0" borderId="63" xfId="5" applyFont="1" applyBorder="1" applyAlignment="1">
      <alignment horizontal="left" vertical="center"/>
    </xf>
    <xf numFmtId="0" fontId="32" fillId="0" borderId="64" xfId="5" applyFont="1" applyBorder="1" applyAlignment="1">
      <alignment horizontal="left" vertical="center"/>
    </xf>
    <xf numFmtId="0" fontId="32" fillId="0" borderId="60" xfId="5" applyFont="1" applyBorder="1" applyAlignment="1">
      <alignment horizontal="left" vertical="center"/>
    </xf>
    <xf numFmtId="0" fontId="32" fillId="0" borderId="65" xfId="5" applyFont="1" applyBorder="1" applyAlignment="1">
      <alignment horizontal="left" vertical="center"/>
    </xf>
    <xf numFmtId="0" fontId="32" fillId="0" borderId="66" xfId="5" applyFont="1" applyBorder="1" applyAlignment="1">
      <alignment horizontal="left" vertical="center"/>
    </xf>
    <xf numFmtId="0" fontId="32" fillId="0" borderId="67" xfId="5" applyFont="1" applyBorder="1" applyAlignment="1">
      <alignment horizontal="left" vertical="center"/>
    </xf>
    <xf numFmtId="0" fontId="32" fillId="0" borderId="7" xfId="5" applyFont="1" applyBorder="1" applyAlignment="1">
      <alignment horizontal="left" vertical="center"/>
    </xf>
    <xf numFmtId="0" fontId="32" fillId="0" borderId="0" xfId="5" applyFont="1" applyBorder="1" applyAlignment="1">
      <alignment horizontal="left" vertical="center"/>
    </xf>
    <xf numFmtId="0" fontId="32" fillId="0" borderId="29" xfId="5" applyFont="1" applyBorder="1" applyAlignment="1">
      <alignment horizontal="left" vertical="center"/>
    </xf>
    <xf numFmtId="0" fontId="32" fillId="0" borderId="23" xfId="5" applyFont="1" applyBorder="1" applyAlignment="1">
      <alignment horizontal="left" vertical="center"/>
    </xf>
    <xf numFmtId="0" fontId="32" fillId="0" borderId="31" xfId="5" applyFont="1" applyBorder="1" applyAlignment="1">
      <alignment horizontal="left" vertical="center"/>
    </xf>
    <xf numFmtId="0" fontId="32" fillId="0" borderId="62" xfId="5" applyFont="1" applyBorder="1" applyAlignment="1">
      <alignment horizontal="left" vertical="center"/>
    </xf>
    <xf numFmtId="0" fontId="32" fillId="0" borderId="24" xfId="10" applyFont="1" applyBorder="1" applyAlignment="1">
      <alignment horizontal="center" vertical="center"/>
    </xf>
    <xf numFmtId="0" fontId="32" fillId="0" borderId="12" xfId="10" applyFont="1" applyBorder="1" applyAlignment="1">
      <alignment horizontal="center" vertical="center"/>
    </xf>
    <xf numFmtId="0" fontId="32" fillId="0" borderId="0" xfId="5" applyFont="1" applyAlignment="1">
      <alignment horizontal="center" vertical="center"/>
    </xf>
    <xf numFmtId="0" fontId="32" fillId="0" borderId="0" xfId="5" applyFont="1" applyAlignment="1">
      <alignment horizontal="left" vertical="center"/>
    </xf>
    <xf numFmtId="0" fontId="33" fillId="0" borderId="0" xfId="5" applyFont="1" applyBorder="1" applyAlignment="1">
      <alignment horizontal="center" vertical="center"/>
    </xf>
    <xf numFmtId="0" fontId="38" fillId="0" borderId="56" xfId="11" applyFont="1" applyFill="1" applyBorder="1" applyAlignment="1">
      <alignment horizontal="center" vertical="center"/>
    </xf>
    <xf numFmtId="0" fontId="38" fillId="0" borderId="57" xfId="11" applyFont="1" applyFill="1" applyBorder="1" applyAlignment="1">
      <alignment horizontal="center" vertical="center"/>
    </xf>
    <xf numFmtId="0" fontId="38" fillId="0" borderId="45" xfId="11" applyFont="1" applyFill="1" applyBorder="1" applyAlignment="1">
      <alignment horizontal="center" vertical="center"/>
    </xf>
    <xf numFmtId="0" fontId="38" fillId="0" borderId="56" xfId="11" applyFont="1" applyFill="1" applyBorder="1" applyAlignment="1">
      <alignment horizontal="left" vertical="center"/>
    </xf>
    <xf numFmtId="0" fontId="38" fillId="0" borderId="57" xfId="11" applyFont="1" applyFill="1" applyBorder="1" applyAlignment="1">
      <alignment horizontal="left" vertical="center"/>
    </xf>
    <xf numFmtId="0" fontId="38" fillId="0" borderId="58" xfId="11" applyFont="1" applyFill="1" applyBorder="1" applyAlignment="1">
      <alignment horizontal="left" vertical="center"/>
    </xf>
    <xf numFmtId="0" fontId="38" fillId="3" borderId="7" xfId="11" applyFont="1" applyFill="1" applyBorder="1" applyAlignment="1">
      <alignment horizontal="center" vertical="center"/>
    </xf>
    <xf numFmtId="0" fontId="38" fillId="3" borderId="0" xfId="11" applyFont="1" applyFill="1" applyBorder="1" applyAlignment="1">
      <alignment horizontal="center" vertical="center"/>
    </xf>
    <xf numFmtId="0" fontId="38" fillId="3" borderId="29" xfId="11" applyFont="1" applyFill="1" applyBorder="1" applyAlignment="1">
      <alignment horizontal="center" vertical="center"/>
    </xf>
    <xf numFmtId="0" fontId="38" fillId="3" borderId="23" xfId="11" applyFont="1" applyFill="1" applyBorder="1" applyAlignment="1">
      <alignment horizontal="center" vertical="center"/>
    </xf>
    <xf numFmtId="0" fontId="38" fillId="3" borderId="31" xfId="11" applyFont="1" applyFill="1" applyBorder="1" applyAlignment="1">
      <alignment horizontal="center" vertical="center"/>
    </xf>
    <xf numFmtId="0" fontId="38" fillId="3" borderId="62" xfId="11" applyFont="1" applyFill="1" applyBorder="1" applyAlignment="1">
      <alignment horizontal="center" vertical="center"/>
    </xf>
    <xf numFmtId="0" fontId="40" fillId="3" borderId="92" xfId="12" applyFont="1" applyFill="1" applyBorder="1" applyAlignment="1">
      <alignment horizontal="left" vertical="center" wrapText="1"/>
    </xf>
    <xf numFmtId="0" fontId="40" fillId="3" borderId="93" xfId="12" applyFont="1" applyFill="1" applyBorder="1" applyAlignment="1">
      <alignment horizontal="left" vertical="center" wrapText="1"/>
    </xf>
    <xf numFmtId="0" fontId="40" fillId="3" borderId="95" xfId="12" applyFont="1" applyFill="1" applyBorder="1" applyAlignment="1">
      <alignment horizontal="left" vertical="center" wrapText="1"/>
    </xf>
    <xf numFmtId="0" fontId="40" fillId="3" borderId="23" xfId="12" applyFont="1" applyFill="1" applyBorder="1" applyAlignment="1">
      <alignment horizontal="left" vertical="center" wrapText="1"/>
    </xf>
    <xf numFmtId="0" fontId="40" fillId="3" borderId="31" xfId="12" applyFont="1" applyFill="1" applyBorder="1" applyAlignment="1">
      <alignment horizontal="left" vertical="center" wrapText="1"/>
    </xf>
    <xf numFmtId="0" fontId="40" fillId="3" borderId="96" xfId="12" applyFont="1" applyFill="1" applyBorder="1" applyAlignment="1">
      <alignment horizontal="left" vertical="center" wrapText="1"/>
    </xf>
    <xf numFmtId="0" fontId="38" fillId="3" borderId="10" xfId="11" applyFont="1" applyFill="1" applyBorder="1" applyAlignment="1">
      <alignment horizontal="center" vertical="center"/>
    </xf>
    <xf numFmtId="0" fontId="40" fillId="3" borderId="13" xfId="13" applyFont="1" applyFill="1" applyBorder="1" applyAlignment="1">
      <alignment horizontal="center" vertical="center" shrinkToFit="1"/>
    </xf>
    <xf numFmtId="0" fontId="40" fillId="3" borderId="24" xfId="13" applyFont="1" applyFill="1" applyBorder="1" applyAlignment="1">
      <alignment horizontal="center" vertical="center" shrinkToFit="1"/>
    </xf>
    <xf numFmtId="0" fontId="40" fillId="3" borderId="12" xfId="13" applyFont="1" applyFill="1" applyBorder="1" applyAlignment="1">
      <alignment horizontal="center" vertical="center" shrinkToFit="1"/>
    </xf>
    <xf numFmtId="49" fontId="40" fillId="3" borderId="13" xfId="13" applyNumberFormat="1" applyFont="1" applyFill="1" applyBorder="1" applyAlignment="1">
      <alignment horizontal="center" vertical="center"/>
    </xf>
    <xf numFmtId="49" fontId="40" fillId="3" borderId="24" xfId="13" applyNumberFormat="1" applyFont="1" applyFill="1" applyBorder="1" applyAlignment="1">
      <alignment horizontal="center" vertical="center"/>
    </xf>
    <xf numFmtId="49" fontId="40" fillId="3" borderId="12" xfId="13" applyNumberFormat="1" applyFont="1" applyFill="1" applyBorder="1" applyAlignment="1">
      <alignment horizontal="center" vertical="center"/>
    </xf>
    <xf numFmtId="49" fontId="40" fillId="0" borderId="13" xfId="13" applyNumberFormat="1" applyFont="1" applyBorder="1" applyAlignment="1">
      <alignment horizontal="left" vertical="center"/>
    </xf>
    <xf numFmtId="49" fontId="40" fillId="0" borderId="24" xfId="13" applyNumberFormat="1" applyFont="1" applyBorder="1" applyAlignment="1">
      <alignment horizontal="left" vertical="center"/>
    </xf>
    <xf numFmtId="49" fontId="40" fillId="0" borderId="25" xfId="13" applyNumberFormat="1" applyFont="1" applyBorder="1" applyAlignment="1">
      <alignment horizontal="left" vertical="center"/>
    </xf>
    <xf numFmtId="0" fontId="40" fillId="3" borderId="10" xfId="12" applyFont="1" applyFill="1" applyBorder="1" applyAlignment="1">
      <alignment horizontal="center" vertical="center"/>
    </xf>
    <xf numFmtId="0" fontId="40" fillId="3" borderId="63" xfId="12" applyFont="1" applyFill="1" applyBorder="1" applyAlignment="1">
      <alignment horizontal="center" vertical="center" wrapText="1"/>
    </xf>
    <xf numFmtId="0" fontId="40" fillId="3" borderId="64" xfId="12" applyFont="1" applyFill="1" applyBorder="1" applyAlignment="1">
      <alignment horizontal="center" vertical="center" wrapText="1"/>
    </xf>
    <xf numFmtId="49" fontId="40" fillId="0" borderId="64" xfId="12" applyNumberFormat="1" applyFont="1" applyBorder="1" applyAlignment="1">
      <alignment horizontal="center" vertical="center" wrapText="1"/>
    </xf>
    <xf numFmtId="0" fontId="40" fillId="3" borderId="87" xfId="12" applyFont="1" applyFill="1" applyBorder="1" applyAlignment="1">
      <alignment horizontal="center" vertical="center" wrapText="1"/>
    </xf>
    <xf numFmtId="0" fontId="38" fillId="3" borderId="88" xfId="11" applyFont="1" applyFill="1" applyBorder="1" applyAlignment="1">
      <alignment horizontal="center" vertical="center"/>
    </xf>
    <xf numFmtId="0" fontId="38" fillId="3" borderId="89" xfId="11" applyFont="1" applyFill="1" applyBorder="1" applyAlignment="1">
      <alignment horizontal="center" vertical="center"/>
    </xf>
    <xf numFmtId="0" fontId="38" fillId="3" borderId="90" xfId="11" applyFont="1" applyFill="1" applyBorder="1" applyAlignment="1">
      <alignment horizontal="center" vertical="center"/>
    </xf>
    <xf numFmtId="0" fontId="40" fillId="3" borderId="7" xfId="12" applyFont="1" applyFill="1" applyBorder="1" applyAlignment="1">
      <alignment horizontal="left" vertical="center" wrapText="1"/>
    </xf>
    <xf numFmtId="0" fontId="40" fillId="3" borderId="0" xfId="12" applyFont="1" applyFill="1" applyBorder="1" applyAlignment="1">
      <alignment horizontal="left" vertical="center" wrapText="1"/>
    </xf>
    <xf numFmtId="0" fontId="40" fillId="3" borderId="8" xfId="12" applyFont="1" applyFill="1" applyBorder="1" applyAlignment="1">
      <alignment horizontal="left" vertical="center" wrapText="1"/>
    </xf>
    <xf numFmtId="0" fontId="38" fillId="0" borderId="13" xfId="11" applyFont="1" applyFill="1" applyBorder="1" applyAlignment="1">
      <alignment horizontal="center" vertical="center"/>
    </xf>
    <xf numFmtId="0" fontId="38" fillId="0" borderId="24" xfId="11" applyFont="1" applyFill="1" applyBorder="1" applyAlignment="1">
      <alignment horizontal="center" vertical="center"/>
    </xf>
    <xf numFmtId="0" fontId="38" fillId="0" borderId="12" xfId="11" applyFont="1" applyFill="1" applyBorder="1" applyAlignment="1">
      <alignment horizontal="center" vertical="center"/>
    </xf>
    <xf numFmtId="0" fontId="38" fillId="0" borderId="63" xfId="11" applyFont="1" applyFill="1" applyBorder="1" applyAlignment="1">
      <alignment horizontal="left" vertical="center"/>
    </xf>
    <xf numFmtId="0" fontId="38" fillId="0" borderId="64" xfId="11" applyFont="1" applyFill="1" applyBorder="1" applyAlignment="1">
      <alignment horizontal="left" vertical="center"/>
    </xf>
    <xf numFmtId="0" fontId="38" fillId="0" borderId="87" xfId="11" applyFont="1" applyFill="1" applyBorder="1" applyAlignment="1">
      <alignment horizontal="left" vertical="center"/>
    </xf>
    <xf numFmtId="0" fontId="38" fillId="3" borderId="99" xfId="11" applyFont="1" applyFill="1" applyBorder="1" applyAlignment="1">
      <alignment horizontal="left" vertical="center"/>
    </xf>
    <xf numFmtId="0" fontId="38" fillId="3" borderId="100" xfId="11" applyFont="1" applyFill="1" applyBorder="1" applyAlignment="1">
      <alignment horizontal="left" vertical="center"/>
    </xf>
    <xf numFmtId="0" fontId="38" fillId="3" borderId="101" xfId="11" applyFont="1" applyFill="1" applyBorder="1" applyAlignment="1">
      <alignment horizontal="left" vertical="center"/>
    </xf>
    <xf numFmtId="0" fontId="38" fillId="3" borderId="104" xfId="11" applyFont="1" applyFill="1" applyBorder="1" applyAlignment="1">
      <alignment horizontal="center" vertical="center"/>
    </xf>
    <xf numFmtId="0" fontId="38" fillId="3" borderId="83" xfId="11" applyFont="1" applyFill="1" applyBorder="1" applyAlignment="1">
      <alignment horizontal="left" vertical="center" wrapText="1"/>
    </xf>
    <xf numFmtId="0" fontId="38" fillId="3" borderId="84" xfId="11" applyFont="1" applyFill="1" applyBorder="1" applyAlignment="1">
      <alignment horizontal="left" vertical="center" wrapText="1"/>
    </xf>
    <xf numFmtId="0" fontId="38" fillId="3" borderId="86" xfId="11" applyFont="1" applyFill="1" applyBorder="1" applyAlignment="1">
      <alignment horizontal="left" vertical="center" wrapText="1"/>
    </xf>
    <xf numFmtId="0" fontId="46" fillId="3" borderId="0" xfId="11" applyFont="1" applyFill="1" applyBorder="1" applyAlignment="1">
      <alignment horizontal="left" vertical="center" wrapText="1"/>
    </xf>
    <xf numFmtId="0" fontId="47" fillId="0" borderId="46" xfId="10" applyFont="1" applyBorder="1" applyAlignment="1">
      <alignment horizontal="center" vertical="center"/>
    </xf>
    <xf numFmtId="0" fontId="47" fillId="0" borderId="53" xfId="10" applyFont="1" applyBorder="1" applyAlignment="1">
      <alignment horizontal="center" vertical="center"/>
    </xf>
    <xf numFmtId="0" fontId="47" fillId="0" borderId="47" xfId="10" applyFont="1" applyBorder="1" applyAlignment="1">
      <alignment horizontal="center" vertical="center"/>
    </xf>
    <xf numFmtId="0" fontId="47" fillId="0" borderId="52" xfId="10" applyFont="1" applyBorder="1" applyAlignment="1">
      <alignment horizontal="center" vertical="center"/>
    </xf>
    <xf numFmtId="0" fontId="47" fillId="0" borderId="49" xfId="10" applyFont="1" applyBorder="1" applyAlignment="1">
      <alignment horizontal="center" vertical="center"/>
    </xf>
    <xf numFmtId="0" fontId="38" fillId="3" borderId="102" xfId="11" applyFont="1" applyFill="1" applyBorder="1" applyAlignment="1">
      <alignment horizontal="center" vertical="center" textRotation="255"/>
    </xf>
    <xf numFmtId="0" fontId="38" fillId="3" borderId="60" xfId="11" applyFont="1" applyFill="1" applyBorder="1" applyAlignment="1">
      <alignment horizontal="center" vertical="center" textRotation="255"/>
    </xf>
    <xf numFmtId="0" fontId="38" fillId="3" borderId="82" xfId="11" applyFont="1" applyFill="1" applyBorder="1" applyAlignment="1">
      <alignment horizontal="center" vertical="center" textRotation="255"/>
    </xf>
    <xf numFmtId="0" fontId="38" fillId="3" borderId="29" xfId="11" applyFont="1" applyFill="1" applyBorder="1" applyAlignment="1">
      <alignment horizontal="center" vertical="center" textRotation="255"/>
    </xf>
    <xf numFmtId="0" fontId="38" fillId="3" borderId="77" xfId="11" applyFont="1" applyFill="1" applyBorder="1" applyAlignment="1">
      <alignment horizontal="center" vertical="center" textRotation="255"/>
    </xf>
    <xf numFmtId="0" fontId="38" fillId="3" borderId="28" xfId="11" applyFont="1" applyFill="1" applyBorder="1" applyAlignment="1">
      <alignment horizontal="center" vertical="center" textRotation="255"/>
    </xf>
    <xf numFmtId="0" fontId="38" fillId="3" borderId="63" xfId="11" applyFont="1" applyFill="1" applyBorder="1" applyAlignment="1">
      <alignment horizontal="center" vertical="center"/>
    </xf>
    <xf numFmtId="0" fontId="38" fillId="3" borderId="64" xfId="11" applyFont="1" applyFill="1" applyBorder="1" applyAlignment="1">
      <alignment horizontal="center" vertical="center"/>
    </xf>
    <xf numFmtId="0" fontId="38" fillId="3" borderId="60" xfId="11" applyFont="1" applyFill="1" applyBorder="1" applyAlignment="1">
      <alignment horizontal="center" vertical="center"/>
    </xf>
    <xf numFmtId="0" fontId="38" fillId="3" borderId="7" xfId="11" applyFont="1" applyFill="1" applyBorder="1" applyAlignment="1">
      <alignment horizontal="left" vertical="center"/>
    </xf>
    <xf numFmtId="0" fontId="38" fillId="3" borderId="0" xfId="11" applyFont="1" applyFill="1" applyBorder="1" applyAlignment="1">
      <alignment horizontal="left" vertical="center"/>
    </xf>
    <xf numFmtId="0" fontId="38" fillId="3" borderId="2" xfId="11" applyFont="1" applyFill="1" applyBorder="1" applyAlignment="1">
      <alignment horizontal="left" vertical="center"/>
    </xf>
    <xf numFmtId="0" fontId="38" fillId="3" borderId="3" xfId="11" applyFont="1" applyFill="1" applyBorder="1" applyAlignment="1">
      <alignment horizontal="left" vertical="center"/>
    </xf>
    <xf numFmtId="0" fontId="38" fillId="0" borderId="26" xfId="6" applyFont="1" applyFill="1" applyBorder="1" applyAlignment="1">
      <alignment horizontal="center" vertical="center"/>
    </xf>
    <xf numFmtId="0" fontId="38" fillId="0" borderId="24" xfId="6" applyFont="1" applyFill="1" applyBorder="1" applyAlignment="1">
      <alignment horizontal="center" vertical="center"/>
    </xf>
    <xf numFmtId="0" fontId="38" fillId="0" borderId="12" xfId="6" applyFont="1" applyFill="1" applyBorder="1" applyAlignment="1">
      <alignment horizontal="center" vertical="center"/>
    </xf>
    <xf numFmtId="0" fontId="38" fillId="0" borderId="24" xfId="6" applyFont="1" applyFill="1" applyBorder="1" applyAlignment="1">
      <alignment horizontal="left" vertical="center"/>
    </xf>
    <xf numFmtId="0" fontId="38" fillId="0" borderId="25" xfId="6" applyFont="1" applyFill="1" applyBorder="1" applyAlignment="1">
      <alignment horizontal="left" vertical="center"/>
    </xf>
    <xf numFmtId="0" fontId="38" fillId="3" borderId="48" xfId="6" applyFont="1" applyFill="1" applyBorder="1" applyAlignment="1">
      <alignment horizontal="center" vertical="center"/>
    </xf>
    <xf numFmtId="0" fontId="38" fillId="3" borderId="57" xfId="6" applyFont="1" applyFill="1" applyBorder="1" applyAlignment="1">
      <alignment horizontal="center" vertical="center"/>
    </xf>
    <xf numFmtId="0" fontId="38" fillId="3" borderId="45" xfId="6" applyFont="1" applyFill="1" applyBorder="1" applyAlignment="1">
      <alignment horizontal="center" vertical="center"/>
    </xf>
    <xf numFmtId="0" fontId="38" fillId="3" borderId="57" xfId="6" applyFont="1" applyFill="1" applyBorder="1" applyAlignment="1">
      <alignment horizontal="left" vertical="center"/>
    </xf>
    <xf numFmtId="0" fontId="38" fillId="3" borderId="58" xfId="6" applyFont="1" applyFill="1" applyBorder="1" applyAlignment="1">
      <alignment horizontal="left" vertical="center"/>
    </xf>
    <xf numFmtId="0" fontId="43" fillId="3" borderId="13" xfId="7" applyFont="1" applyFill="1" applyBorder="1" applyAlignment="1">
      <alignment horizontal="center" vertical="center" wrapText="1"/>
    </xf>
    <xf numFmtId="0" fontId="43" fillId="3" borderId="24" xfId="7" applyFont="1" applyFill="1" applyBorder="1" applyAlignment="1">
      <alignment horizontal="center" vertical="center" wrapText="1"/>
    </xf>
    <xf numFmtId="0" fontId="43" fillId="3" borderId="12" xfId="7" applyFont="1" applyFill="1" applyBorder="1" applyAlignment="1">
      <alignment horizontal="center" vertical="center" wrapText="1"/>
    </xf>
    <xf numFmtId="49" fontId="42" fillId="3" borderId="13" xfId="7" applyNumberFormat="1" applyFont="1" applyFill="1" applyBorder="1" applyAlignment="1">
      <alignment horizontal="right" vertical="center" wrapText="1"/>
    </xf>
    <xf numFmtId="49" fontId="42" fillId="3" borderId="24" xfId="7" applyNumberFormat="1" applyFont="1" applyFill="1" applyBorder="1" applyAlignment="1">
      <alignment horizontal="right" vertical="center" wrapText="1"/>
    </xf>
    <xf numFmtId="49" fontId="42" fillId="3" borderId="24" xfId="7" applyNumberFormat="1" applyFont="1" applyFill="1" applyBorder="1" applyAlignment="1">
      <alignment horizontal="center" vertical="center" wrapText="1"/>
    </xf>
    <xf numFmtId="49" fontId="42" fillId="3" borderId="24" xfId="7" applyNumberFormat="1" applyFont="1" applyFill="1" applyBorder="1" applyAlignment="1">
      <alignment horizontal="left" vertical="center" wrapText="1"/>
    </xf>
    <xf numFmtId="49" fontId="42" fillId="3" borderId="25" xfId="7" applyNumberFormat="1" applyFont="1" applyFill="1" applyBorder="1" applyAlignment="1">
      <alignment horizontal="left" vertical="center" wrapText="1"/>
    </xf>
    <xf numFmtId="0" fontId="38" fillId="0" borderId="82" xfId="6" applyFont="1" applyFill="1" applyBorder="1" applyAlignment="1">
      <alignment horizontal="center" vertical="center"/>
    </xf>
    <xf numFmtId="0" fontId="38" fillId="0" borderId="0" xfId="6" applyFont="1" applyFill="1" applyBorder="1" applyAlignment="1">
      <alignment horizontal="center" vertical="center"/>
    </xf>
    <xf numFmtId="0" fontId="38" fillId="0" borderId="97" xfId="6" applyFont="1" applyFill="1" applyBorder="1" applyAlignment="1">
      <alignment horizontal="center" vertical="center"/>
    </xf>
    <xf numFmtId="0" fontId="38" fillId="0" borderId="31" xfId="6" applyFont="1" applyFill="1" applyBorder="1" applyAlignment="1">
      <alignment horizontal="center" vertical="center"/>
    </xf>
    <xf numFmtId="0" fontId="45" fillId="3" borderId="64" xfId="7" applyFont="1" applyFill="1" applyBorder="1" applyAlignment="1">
      <alignment horizontal="center" vertical="center" wrapText="1"/>
    </xf>
    <xf numFmtId="0" fontId="45" fillId="3" borderId="60" xfId="7" applyFont="1" applyFill="1" applyBorder="1" applyAlignment="1">
      <alignment horizontal="center" vertical="center" wrapText="1"/>
    </xf>
    <xf numFmtId="0" fontId="45" fillId="3" borderId="29" xfId="7" applyFont="1" applyFill="1" applyBorder="1" applyAlignment="1">
      <alignment horizontal="center" vertical="center" wrapText="1"/>
    </xf>
    <xf numFmtId="0" fontId="45" fillId="3" borderId="31" xfId="7" applyFont="1" applyFill="1" applyBorder="1" applyAlignment="1">
      <alignment horizontal="center" vertical="center" wrapText="1"/>
    </xf>
    <xf numFmtId="0" fontId="45" fillId="3" borderId="62" xfId="7" applyFont="1" applyFill="1" applyBorder="1" applyAlignment="1">
      <alignment horizontal="center" vertical="center" wrapText="1"/>
    </xf>
    <xf numFmtId="0" fontId="42" fillId="3" borderId="102" xfId="7" applyFont="1" applyFill="1" applyBorder="1" applyAlignment="1">
      <alignment horizontal="center" vertical="center" wrapText="1"/>
    </xf>
    <xf numFmtId="0" fontId="42" fillId="3" borderId="64" xfId="7" applyFont="1" applyFill="1" applyBorder="1" applyAlignment="1">
      <alignment horizontal="center" vertical="center" wrapText="1"/>
    </xf>
    <xf numFmtId="0" fontId="42" fillId="3" borderId="60" xfId="7" applyFont="1" applyFill="1" applyBorder="1" applyAlignment="1">
      <alignment horizontal="center" vertical="center" wrapText="1"/>
    </xf>
    <xf numFmtId="0" fontId="44" fillId="3" borderId="10" xfId="11" applyFont="1" applyFill="1" applyBorder="1" applyAlignment="1">
      <alignment horizontal="center" vertical="center"/>
    </xf>
    <xf numFmtId="0" fontId="38" fillId="7" borderId="9" xfId="6" applyFont="1" applyFill="1" applyBorder="1" applyAlignment="1">
      <alignment horizontal="left" vertical="center"/>
    </xf>
    <xf numFmtId="0" fontId="38" fillId="7" borderId="10" xfId="6" applyFont="1" applyFill="1" applyBorder="1" applyAlignment="1">
      <alignment horizontal="left" vertical="center"/>
    </xf>
    <xf numFmtId="0" fontId="38" fillId="7" borderId="11" xfId="6" applyFont="1" applyFill="1" applyBorder="1" applyAlignment="1">
      <alignment horizontal="left" vertical="center"/>
    </xf>
    <xf numFmtId="0" fontId="43" fillId="3" borderId="102" xfId="11" applyFont="1" applyFill="1" applyBorder="1" applyAlignment="1">
      <alignment horizontal="center" vertical="center"/>
    </xf>
    <xf numFmtId="0" fontId="43" fillId="3" borderId="64" xfId="11" applyFont="1" applyFill="1" applyBorder="1" applyAlignment="1">
      <alignment horizontal="center" vertical="center"/>
    </xf>
    <xf numFmtId="0" fontId="43" fillId="3" borderId="60" xfId="11" applyFont="1" applyFill="1" applyBorder="1" applyAlignment="1">
      <alignment horizontal="center" vertical="center"/>
    </xf>
    <xf numFmtId="0" fontId="43" fillId="3" borderId="82" xfId="11" applyFont="1" applyFill="1" applyBorder="1" applyAlignment="1">
      <alignment horizontal="center" vertical="center"/>
    </xf>
    <xf numFmtId="0" fontId="43" fillId="3" borderId="0" xfId="11" applyFont="1" applyFill="1" applyBorder="1" applyAlignment="1">
      <alignment horizontal="center" vertical="center"/>
    </xf>
    <xf numFmtId="0" fontId="43" fillId="3" borderId="29" xfId="11" applyFont="1" applyFill="1" applyBorder="1" applyAlignment="1">
      <alignment horizontal="center" vertical="center"/>
    </xf>
    <xf numFmtId="0" fontId="43" fillId="3" borderId="97" xfId="11" applyFont="1" applyFill="1" applyBorder="1" applyAlignment="1">
      <alignment horizontal="center" vertical="center"/>
    </xf>
    <xf numFmtId="0" fontId="43" fillId="3" borderId="31" xfId="11" applyFont="1" applyFill="1" applyBorder="1" applyAlignment="1">
      <alignment horizontal="center" vertical="center"/>
    </xf>
    <xf numFmtId="0" fontId="43" fillId="3" borderId="62" xfId="11" applyFont="1" applyFill="1" applyBorder="1" applyAlignment="1">
      <alignment horizontal="center" vertical="center"/>
    </xf>
    <xf numFmtId="0" fontId="44" fillId="3" borderId="11" xfId="11" applyFont="1" applyFill="1" applyBorder="1" applyAlignment="1">
      <alignment horizontal="center" vertical="center"/>
    </xf>
    <xf numFmtId="49" fontId="43" fillId="3" borderId="13" xfId="7" applyNumberFormat="1" applyFont="1" applyFill="1" applyBorder="1" applyAlignment="1">
      <alignment horizontal="center" vertical="center" wrapText="1"/>
    </xf>
    <xf numFmtId="49" fontId="43" fillId="3" borderId="24" xfId="7" applyNumberFormat="1" applyFont="1" applyFill="1" applyBorder="1" applyAlignment="1">
      <alignment horizontal="center" vertical="center" wrapText="1"/>
    </xf>
    <xf numFmtId="49" fontId="43" fillId="3" borderId="12" xfId="7" applyNumberFormat="1" applyFont="1" applyFill="1" applyBorder="1" applyAlignment="1">
      <alignment horizontal="center" vertical="center" wrapText="1"/>
    </xf>
    <xf numFmtId="49" fontId="42" fillId="3" borderId="13" xfId="7" applyNumberFormat="1" applyFont="1" applyFill="1" applyBorder="1" applyAlignment="1">
      <alignment horizontal="left" vertical="center" wrapText="1"/>
    </xf>
    <xf numFmtId="49" fontId="40" fillId="3" borderId="64" xfId="12" applyNumberFormat="1" applyFont="1" applyFill="1" applyBorder="1" applyAlignment="1">
      <alignment horizontal="center" vertical="center" wrapText="1"/>
    </xf>
    <xf numFmtId="0" fontId="38" fillId="3" borderId="92" xfId="6" applyFont="1" applyFill="1" applyBorder="1" applyAlignment="1">
      <alignment horizontal="center" vertical="center"/>
    </xf>
    <xf numFmtId="0" fontId="38" fillId="3" borderId="93" xfId="6" applyFont="1" applyFill="1" applyBorder="1" applyAlignment="1">
      <alignment horizontal="center" vertical="center"/>
    </xf>
    <xf numFmtId="0" fontId="38" fillId="3" borderId="94" xfId="6" applyFont="1" applyFill="1" applyBorder="1" applyAlignment="1">
      <alignment horizontal="center" vertical="center"/>
    </xf>
    <xf numFmtId="0" fontId="38" fillId="3" borderId="7" xfId="6" applyFont="1" applyFill="1" applyBorder="1" applyAlignment="1">
      <alignment horizontal="center" vertical="center"/>
    </xf>
    <xf numFmtId="0" fontId="38" fillId="3" borderId="0" xfId="6" applyFont="1" applyFill="1" applyBorder="1" applyAlignment="1">
      <alignment horizontal="center" vertical="center"/>
    </xf>
    <xf numFmtId="0" fontId="38" fillId="3" borderId="29" xfId="6" applyFont="1" applyFill="1" applyBorder="1" applyAlignment="1">
      <alignment horizontal="center" vertical="center"/>
    </xf>
    <xf numFmtId="0" fontId="38" fillId="3" borderId="23" xfId="6" applyFont="1" applyFill="1" applyBorder="1" applyAlignment="1">
      <alignment horizontal="center" vertical="center"/>
    </xf>
    <xf numFmtId="0" fontId="38" fillId="3" borderId="31" xfId="6" applyFont="1" applyFill="1" applyBorder="1" applyAlignment="1">
      <alignment horizontal="center" vertical="center"/>
    </xf>
    <xf numFmtId="0" fontId="38" fillId="3" borderId="62" xfId="6" applyFont="1" applyFill="1" applyBorder="1" applyAlignment="1">
      <alignment horizontal="center" vertical="center"/>
    </xf>
    <xf numFmtId="0" fontId="38" fillId="3" borderId="7" xfId="6" applyFont="1" applyFill="1" applyBorder="1" applyAlignment="1">
      <alignment horizontal="left" vertical="center" wrapText="1" shrinkToFit="1"/>
    </xf>
    <xf numFmtId="0" fontId="38" fillId="3" borderId="0" xfId="6" applyFont="1" applyFill="1" applyBorder="1" applyAlignment="1">
      <alignment horizontal="left" vertical="center" wrapText="1" shrinkToFit="1"/>
    </xf>
    <xf numFmtId="0" fontId="38" fillId="3" borderId="29" xfId="6" applyFont="1" applyFill="1" applyBorder="1" applyAlignment="1">
      <alignment horizontal="left" vertical="center" wrapText="1" shrinkToFit="1"/>
    </xf>
    <xf numFmtId="0" fontId="38" fillId="3" borderId="23" xfId="6" applyFont="1" applyFill="1" applyBorder="1" applyAlignment="1">
      <alignment horizontal="left" vertical="center" wrapText="1" shrinkToFit="1"/>
    </xf>
    <xf numFmtId="0" fontId="38" fillId="3" borderId="31" xfId="6" applyFont="1" applyFill="1" applyBorder="1" applyAlignment="1">
      <alignment horizontal="left" vertical="center" wrapText="1" shrinkToFit="1"/>
    </xf>
    <xf numFmtId="0" fontId="38" fillId="3" borderId="62" xfId="6" applyFont="1" applyFill="1" applyBorder="1" applyAlignment="1">
      <alignment horizontal="left" vertical="center" wrapText="1" shrinkToFit="1"/>
    </xf>
    <xf numFmtId="0" fontId="38" fillId="3" borderId="88" xfId="6" applyFont="1" applyFill="1" applyBorder="1" applyAlignment="1">
      <alignment horizontal="center" vertical="center" shrinkToFit="1"/>
    </xf>
    <xf numFmtId="0" fontId="38" fillId="3" borderId="90" xfId="6" applyFont="1" applyFill="1" applyBorder="1" applyAlignment="1">
      <alignment horizontal="center" vertical="center" shrinkToFit="1"/>
    </xf>
    <xf numFmtId="0" fontId="38" fillId="3" borderId="88" xfId="6" applyFont="1" applyFill="1" applyBorder="1" applyAlignment="1">
      <alignment horizontal="left" vertical="center" wrapText="1" shrinkToFit="1"/>
    </xf>
    <xf numFmtId="0" fontId="38" fillId="3" borderId="89" xfId="6" applyFont="1" applyFill="1" applyBorder="1" applyAlignment="1">
      <alignment horizontal="left" vertical="center" wrapText="1" shrinkToFit="1"/>
    </xf>
    <xf numFmtId="0" fontId="38" fillId="3" borderId="91" xfId="6" applyFont="1" applyFill="1" applyBorder="1" applyAlignment="1">
      <alignment horizontal="left" vertical="center" wrapText="1" shrinkToFit="1"/>
    </xf>
    <xf numFmtId="0" fontId="38" fillId="3" borderId="7" xfId="6" applyFont="1" applyFill="1" applyBorder="1" applyAlignment="1">
      <alignment horizontal="center" vertical="center" shrinkToFit="1"/>
    </xf>
    <xf numFmtId="0" fontId="38" fillId="3" borderId="29" xfId="6" applyFont="1" applyFill="1" applyBorder="1" applyAlignment="1">
      <alignment horizontal="center" vertical="center" shrinkToFit="1"/>
    </xf>
    <xf numFmtId="0" fontId="38" fillId="3" borderId="23" xfId="6" applyFont="1" applyFill="1" applyBorder="1" applyAlignment="1">
      <alignment horizontal="center" vertical="center" shrinkToFit="1"/>
    </xf>
    <xf numFmtId="0" fontId="38" fillId="3" borderId="62" xfId="6" applyFont="1" applyFill="1" applyBorder="1" applyAlignment="1">
      <alignment horizontal="center" vertical="center" shrinkToFit="1"/>
    </xf>
    <xf numFmtId="0" fontId="38" fillId="3" borderId="97" xfId="6" applyFont="1" applyFill="1" applyBorder="1" applyAlignment="1">
      <alignment horizontal="center" vertical="center"/>
    </xf>
    <xf numFmtId="0" fontId="38" fillId="3" borderId="22" xfId="6" applyFont="1" applyFill="1" applyBorder="1" applyAlignment="1">
      <alignment horizontal="center" vertical="center"/>
    </xf>
    <xf numFmtId="0" fontId="38" fillId="3" borderId="102" xfId="6" applyFont="1" applyFill="1" applyBorder="1" applyAlignment="1">
      <alignment horizontal="center" vertical="center" wrapText="1"/>
    </xf>
    <xf numFmtId="0" fontId="38" fillId="3" borderId="64" xfId="6" applyFont="1" applyFill="1" applyBorder="1" applyAlignment="1">
      <alignment horizontal="center" vertical="center" wrapText="1"/>
    </xf>
    <xf numFmtId="0" fontId="38" fillId="3" borderId="60" xfId="6" applyFont="1" applyFill="1" applyBorder="1" applyAlignment="1">
      <alignment horizontal="center" vertical="center" wrapText="1"/>
    </xf>
    <xf numFmtId="0" fontId="38" fillId="3" borderId="82"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29" xfId="6" applyFont="1" applyFill="1" applyBorder="1" applyAlignment="1">
      <alignment horizontal="center" vertical="center" wrapText="1"/>
    </xf>
    <xf numFmtId="0" fontId="38" fillId="3" borderId="97" xfId="6" applyFont="1" applyFill="1" applyBorder="1" applyAlignment="1">
      <alignment horizontal="center" vertical="center" wrapText="1"/>
    </xf>
    <xf numFmtId="0" fontId="38" fillId="3" borderId="31" xfId="6" applyFont="1" applyFill="1" applyBorder="1" applyAlignment="1">
      <alignment horizontal="center" vertical="center" wrapText="1"/>
    </xf>
    <xf numFmtId="0" fontId="38" fillId="3" borderId="62" xfId="6" applyFont="1" applyFill="1" applyBorder="1" applyAlignment="1">
      <alignment horizontal="center" vertical="center" wrapText="1"/>
    </xf>
    <xf numFmtId="0" fontId="38" fillId="3" borderId="63" xfId="6" applyFont="1" applyFill="1" applyBorder="1" applyAlignment="1">
      <alignment horizontal="center" vertical="center"/>
    </xf>
    <xf numFmtId="0" fontId="38" fillId="3" borderId="64" xfId="6" applyFont="1" applyFill="1" applyBorder="1" applyAlignment="1">
      <alignment horizontal="center" vertical="center"/>
    </xf>
    <xf numFmtId="0" fontId="38" fillId="3" borderId="60" xfId="6" applyFont="1" applyFill="1" applyBorder="1" applyAlignment="1">
      <alignment horizontal="center" vertical="center"/>
    </xf>
    <xf numFmtId="0" fontId="38" fillId="3" borderId="99" xfId="6" applyFont="1" applyFill="1" applyBorder="1" applyAlignment="1">
      <alignment horizontal="left" vertical="center" wrapText="1" shrinkToFit="1"/>
    </xf>
    <xf numFmtId="0" fontId="38" fillId="3" borderId="100" xfId="6" applyFont="1" applyFill="1" applyBorder="1" applyAlignment="1">
      <alignment horizontal="left" vertical="center" wrapText="1" shrinkToFit="1"/>
    </xf>
    <xf numFmtId="0" fontId="38" fillId="3" borderId="103" xfId="6" applyFont="1" applyFill="1" applyBorder="1" applyAlignment="1">
      <alignment horizontal="left" vertical="center" wrapText="1" shrinkToFit="1"/>
    </xf>
    <xf numFmtId="0" fontId="38" fillId="3" borderId="63" xfId="6" applyFont="1" applyFill="1" applyBorder="1" applyAlignment="1">
      <alignment horizontal="center" vertical="center" shrinkToFit="1"/>
    </xf>
    <xf numFmtId="0" fontId="38" fillId="3" borderId="60" xfId="6" applyFont="1" applyFill="1" applyBorder="1" applyAlignment="1">
      <alignment horizontal="center" vertical="center" shrinkToFit="1"/>
    </xf>
    <xf numFmtId="0" fontId="38" fillId="3" borderId="82" xfId="6" applyFont="1" applyFill="1" applyBorder="1" applyAlignment="1">
      <alignment horizontal="center" vertical="center"/>
    </xf>
    <xf numFmtId="0" fontId="38" fillId="3" borderId="13" xfId="6" applyFont="1" applyFill="1" applyBorder="1" applyAlignment="1">
      <alignment horizontal="center" vertical="center"/>
    </xf>
    <xf numFmtId="0" fontId="38" fillId="3" borderId="24" xfId="6" applyFont="1" applyFill="1" applyBorder="1" applyAlignment="1">
      <alignment horizontal="center" vertical="center"/>
    </xf>
    <xf numFmtId="0" fontId="38" fillId="3" borderId="12" xfId="6" applyFont="1" applyFill="1" applyBorder="1" applyAlignment="1">
      <alignment horizontal="center" vertical="center"/>
    </xf>
    <xf numFmtId="0" fontId="38" fillId="3" borderId="102" xfId="6" applyFont="1" applyFill="1" applyBorder="1" applyAlignment="1">
      <alignment horizontal="center" vertical="center"/>
    </xf>
    <xf numFmtId="0" fontId="38" fillId="3" borderId="10" xfId="6" applyFont="1" applyFill="1" applyBorder="1" applyAlignment="1">
      <alignment horizontal="center" vertical="center"/>
    </xf>
    <xf numFmtId="0" fontId="38" fillId="3" borderId="87" xfId="11" applyFont="1" applyFill="1" applyBorder="1" applyAlignment="1">
      <alignment horizontal="center" vertical="center"/>
    </xf>
    <xf numFmtId="0" fontId="38" fillId="3" borderId="92" xfId="11" applyFont="1" applyFill="1" applyBorder="1" applyAlignment="1">
      <alignment horizontal="center" vertical="center"/>
    </xf>
    <xf numFmtId="0" fontId="38" fillId="3" borderId="93" xfId="11" applyFont="1" applyFill="1" applyBorder="1" applyAlignment="1">
      <alignment horizontal="center" vertical="center"/>
    </xf>
    <xf numFmtId="0" fontId="38" fillId="3" borderId="94" xfId="11" applyFont="1" applyFill="1" applyBorder="1" applyAlignment="1">
      <alignment horizontal="center" vertical="center"/>
    </xf>
    <xf numFmtId="0" fontId="38" fillId="3" borderId="92" xfId="11" applyFont="1" applyFill="1" applyBorder="1" applyAlignment="1">
      <alignment horizontal="left" vertical="center"/>
    </xf>
    <xf numFmtId="0" fontId="38" fillId="3" borderId="93" xfId="11" applyFont="1" applyFill="1" applyBorder="1" applyAlignment="1">
      <alignment horizontal="left" vertical="center"/>
    </xf>
    <xf numFmtId="0" fontId="38" fillId="3" borderId="94" xfId="11" applyFont="1" applyFill="1" applyBorder="1" applyAlignment="1">
      <alignment horizontal="left" vertical="center"/>
    </xf>
    <xf numFmtId="0" fontId="38" fillId="3" borderId="23" xfId="11" applyFont="1" applyFill="1" applyBorder="1" applyAlignment="1">
      <alignment horizontal="left" vertical="center"/>
    </xf>
    <xf numFmtId="0" fontId="38" fillId="3" borderId="31" xfId="11" applyFont="1" applyFill="1" applyBorder="1" applyAlignment="1">
      <alignment horizontal="left" vertical="center"/>
    </xf>
    <xf numFmtId="0" fontId="38" fillId="3" borderId="62" xfId="11" applyFont="1" applyFill="1" applyBorder="1" applyAlignment="1">
      <alignment horizontal="left" vertical="center"/>
    </xf>
    <xf numFmtId="0" fontId="38" fillId="3" borderId="92" xfId="11" applyFont="1" applyFill="1" applyBorder="1" applyAlignment="1">
      <alignment horizontal="left" vertical="center" wrapText="1"/>
    </xf>
    <xf numFmtId="0" fontId="38" fillId="3" borderId="93" xfId="11" applyFont="1" applyFill="1" applyBorder="1" applyAlignment="1">
      <alignment horizontal="left" vertical="center" wrapText="1"/>
    </xf>
    <xf numFmtId="0" fontId="38" fillId="3" borderId="95" xfId="11" applyFont="1" applyFill="1" applyBorder="1" applyAlignment="1">
      <alignment horizontal="left" vertical="center" wrapText="1"/>
    </xf>
    <xf numFmtId="0" fontId="38" fillId="3" borderId="23" xfId="11" applyFont="1" applyFill="1" applyBorder="1" applyAlignment="1">
      <alignment horizontal="left" vertical="center" wrapText="1"/>
    </xf>
    <xf numFmtId="0" fontId="38" fillId="3" borderId="31" xfId="11" applyFont="1" applyFill="1" applyBorder="1" applyAlignment="1">
      <alignment horizontal="left" vertical="center" wrapText="1"/>
    </xf>
    <xf numFmtId="0" fontId="38" fillId="3" borderId="96" xfId="11" applyFont="1" applyFill="1" applyBorder="1" applyAlignment="1">
      <alignment horizontal="left" vertical="center" wrapText="1"/>
    </xf>
    <xf numFmtId="185" fontId="38" fillId="3" borderId="10" xfId="11" applyNumberFormat="1" applyFont="1" applyFill="1" applyBorder="1" applyAlignment="1">
      <alignment horizontal="left" vertical="center"/>
    </xf>
    <xf numFmtId="0" fontId="38" fillId="3" borderId="9" xfId="6" applyFont="1" applyFill="1" applyBorder="1" applyAlignment="1">
      <alignment horizontal="center" vertical="center" textRotation="255"/>
    </xf>
    <xf numFmtId="0" fontId="38" fillId="3" borderId="10" xfId="6" applyFont="1" applyFill="1" applyBorder="1" applyAlignment="1">
      <alignment horizontal="center" vertical="center" textRotation="255"/>
    </xf>
    <xf numFmtId="0" fontId="38" fillId="3" borderId="98" xfId="11" applyFont="1" applyFill="1" applyBorder="1" applyAlignment="1">
      <alignment horizontal="center" vertical="center"/>
    </xf>
    <xf numFmtId="0" fontId="38" fillId="3" borderId="98" xfId="11" applyFont="1" applyFill="1" applyBorder="1" applyAlignment="1">
      <alignment horizontal="left" vertical="center"/>
    </xf>
    <xf numFmtId="0" fontId="41" fillId="3" borderId="13" xfId="6" applyFont="1" applyFill="1" applyBorder="1" applyAlignment="1">
      <alignment horizontal="center" vertical="center" wrapText="1"/>
    </xf>
    <xf numFmtId="0" fontId="41" fillId="3" borderId="24" xfId="6" applyFont="1" applyFill="1" applyBorder="1" applyAlignment="1">
      <alignment horizontal="center" vertical="center" wrapText="1"/>
    </xf>
    <xf numFmtId="0" fontId="41" fillId="3" borderId="12" xfId="6" applyFont="1" applyFill="1" applyBorder="1" applyAlignment="1">
      <alignment horizontal="center" vertical="center" wrapText="1"/>
    </xf>
    <xf numFmtId="0" fontId="38" fillId="3" borderId="25" xfId="6" applyFont="1" applyFill="1" applyBorder="1" applyAlignment="1">
      <alignment horizontal="center" vertical="center"/>
    </xf>
    <xf numFmtId="0" fontId="39" fillId="3" borderId="63" xfId="11" applyFont="1" applyFill="1" applyBorder="1" applyAlignment="1">
      <alignment horizontal="left" vertical="center" wrapText="1"/>
    </xf>
    <xf numFmtId="0" fontId="39" fillId="3" borderId="64" xfId="11" applyFont="1" applyFill="1" applyBorder="1" applyAlignment="1">
      <alignment horizontal="left" vertical="center" wrapText="1"/>
    </xf>
    <xf numFmtId="0" fontId="39" fillId="3" borderId="60" xfId="11" applyFont="1" applyFill="1" applyBorder="1" applyAlignment="1">
      <alignment horizontal="left" vertical="center" wrapText="1"/>
    </xf>
    <xf numFmtId="0" fontId="39" fillId="3" borderId="7" xfId="11" applyFont="1" applyFill="1" applyBorder="1" applyAlignment="1">
      <alignment horizontal="left" vertical="center" wrapText="1"/>
    </xf>
    <xf numFmtId="0" fontId="39" fillId="3" borderId="0" xfId="11" applyFont="1" applyFill="1" applyBorder="1" applyAlignment="1">
      <alignment horizontal="left" vertical="center" wrapText="1"/>
    </xf>
    <xf numFmtId="0" fontId="39" fillId="3" borderId="29" xfId="11" applyFont="1" applyFill="1" applyBorder="1" applyAlignment="1">
      <alignment horizontal="left" vertical="center" wrapText="1"/>
    </xf>
    <xf numFmtId="0" fontId="39" fillId="3" borderId="23" xfId="11" applyFont="1" applyFill="1" applyBorder="1" applyAlignment="1">
      <alignment horizontal="left" vertical="center" wrapText="1"/>
    </xf>
    <xf numFmtId="0" fontId="39" fillId="3" borderId="31" xfId="11" applyFont="1" applyFill="1" applyBorder="1" applyAlignment="1">
      <alignment horizontal="left" vertical="center" wrapText="1"/>
    </xf>
    <xf numFmtId="0" fontId="39" fillId="3" borderId="62" xfId="11" applyFont="1" applyFill="1" applyBorder="1" applyAlignment="1">
      <alignment horizontal="left" vertical="center" wrapText="1"/>
    </xf>
    <xf numFmtId="0" fontId="38" fillId="3" borderId="13" xfId="11" applyFont="1" applyFill="1" applyBorder="1" applyAlignment="1">
      <alignment horizontal="center" vertical="center"/>
    </xf>
    <xf numFmtId="0" fontId="38" fillId="3" borderId="24" xfId="11" applyFont="1" applyFill="1" applyBorder="1" applyAlignment="1">
      <alignment horizontal="center" vertical="center"/>
    </xf>
    <xf numFmtId="0" fontId="38" fillId="3" borderId="12" xfId="11" applyFont="1" applyFill="1" applyBorder="1" applyAlignment="1">
      <alignment horizontal="center" vertical="center"/>
    </xf>
    <xf numFmtId="0" fontId="40" fillId="3" borderId="13" xfId="12" applyFont="1" applyFill="1" applyBorder="1" applyAlignment="1">
      <alignment horizontal="center" vertical="center"/>
    </xf>
    <xf numFmtId="0" fontId="40" fillId="3" borderId="24" xfId="12" applyFont="1" applyFill="1" applyBorder="1" applyAlignment="1">
      <alignment horizontal="center" vertical="center"/>
    </xf>
    <xf numFmtId="0" fontId="40" fillId="3" borderId="12" xfId="12" applyFont="1" applyFill="1" applyBorder="1" applyAlignment="1">
      <alignment horizontal="center" vertical="center"/>
    </xf>
    <xf numFmtId="0" fontId="38" fillId="3" borderId="13" xfId="11" applyFont="1" applyFill="1" applyBorder="1" applyAlignment="1">
      <alignment horizontal="left" vertical="center"/>
    </xf>
    <xf numFmtId="0" fontId="38" fillId="3" borderId="24" xfId="11" applyFont="1" applyFill="1" applyBorder="1" applyAlignment="1">
      <alignment horizontal="left" vertical="center"/>
    </xf>
    <xf numFmtId="0" fontId="38" fillId="3" borderId="25" xfId="11" applyFont="1" applyFill="1" applyBorder="1" applyAlignment="1">
      <alignment horizontal="left" vertical="center"/>
    </xf>
    <xf numFmtId="0" fontId="38" fillId="3" borderId="63" xfId="11" applyFont="1" applyFill="1" applyBorder="1" applyAlignment="1">
      <alignment horizontal="center" vertical="center" wrapText="1"/>
    </xf>
    <xf numFmtId="0" fontId="38" fillId="3" borderId="64" xfId="11" applyFont="1" applyFill="1" applyBorder="1" applyAlignment="1">
      <alignment horizontal="center" vertical="center" wrapText="1"/>
    </xf>
    <xf numFmtId="0" fontId="38" fillId="3" borderId="60" xfId="11" applyFont="1" applyFill="1" applyBorder="1" applyAlignment="1">
      <alignment horizontal="center" vertical="center" wrapText="1"/>
    </xf>
    <xf numFmtId="0" fontId="38" fillId="3" borderId="23" xfId="11" applyFont="1" applyFill="1" applyBorder="1" applyAlignment="1">
      <alignment horizontal="center" vertical="center" wrapText="1"/>
    </xf>
    <xf numFmtId="0" fontId="38" fillId="3" borderId="31" xfId="11" applyFont="1" applyFill="1" applyBorder="1" applyAlignment="1">
      <alignment horizontal="center" vertical="center" wrapText="1"/>
    </xf>
    <xf numFmtId="0" fontId="38" fillId="3" borderId="62" xfId="11" applyFont="1" applyFill="1" applyBorder="1" applyAlignment="1">
      <alignment horizontal="center" vertical="center" wrapText="1"/>
    </xf>
    <xf numFmtId="0" fontId="40" fillId="3" borderId="88" xfId="12" applyFont="1" applyFill="1" applyBorder="1" applyAlignment="1">
      <alignment horizontal="left" vertical="center" wrapText="1"/>
    </xf>
    <xf numFmtId="0" fontId="40" fillId="3" borderId="89" xfId="12" applyFont="1" applyFill="1" applyBorder="1" applyAlignment="1">
      <alignment horizontal="left" vertical="center" wrapText="1"/>
    </xf>
    <xf numFmtId="0" fontId="40" fillId="3" borderId="91" xfId="12" applyFont="1" applyFill="1" applyBorder="1" applyAlignment="1">
      <alignment horizontal="left" vertical="center" wrapText="1"/>
    </xf>
    <xf numFmtId="0" fontId="38" fillId="3" borderId="21" xfId="6" applyFont="1" applyFill="1" applyBorder="1" applyAlignment="1">
      <alignment horizontal="center" vertical="center" wrapText="1"/>
    </xf>
    <xf numFmtId="0" fontId="38" fillId="3" borderId="2" xfId="6" applyFont="1" applyFill="1" applyBorder="1" applyAlignment="1">
      <alignment horizontal="center" vertical="center" wrapText="1"/>
    </xf>
    <xf numFmtId="0" fontId="38" fillId="3" borderId="77" xfId="6" applyFont="1" applyFill="1" applyBorder="1" applyAlignment="1">
      <alignment horizontal="center" vertical="center" wrapText="1"/>
    </xf>
    <xf numFmtId="0" fontId="38" fillId="3" borderId="15" xfId="6" applyFont="1" applyFill="1" applyBorder="1" applyAlignment="1">
      <alignment horizontal="center" vertical="center" wrapText="1"/>
    </xf>
    <xf numFmtId="0" fontId="38" fillId="3" borderId="1" xfId="6" applyFont="1" applyFill="1" applyBorder="1" applyAlignment="1">
      <alignment horizontal="center" vertical="center"/>
    </xf>
    <xf numFmtId="0" fontId="38" fillId="3" borderId="2" xfId="6" applyFont="1" applyFill="1" applyBorder="1" applyAlignment="1">
      <alignment horizontal="center" vertical="center"/>
    </xf>
    <xf numFmtId="0" fontId="38" fillId="3" borderId="30" xfId="6" applyFont="1" applyFill="1" applyBorder="1" applyAlignment="1">
      <alignment horizontal="center" vertical="center"/>
    </xf>
    <xf numFmtId="0" fontId="38" fillId="3" borderId="14" xfId="6" applyFont="1" applyFill="1" applyBorder="1" applyAlignment="1">
      <alignment horizontal="center" vertical="center"/>
    </xf>
    <xf numFmtId="0" fontId="38" fillId="3" borderId="15" xfId="6" applyFont="1" applyFill="1" applyBorder="1" applyAlignment="1">
      <alignment horizontal="center" vertical="center"/>
    </xf>
    <xf numFmtId="0" fontId="38" fillId="3" borderId="28" xfId="6" applyFont="1" applyFill="1" applyBorder="1" applyAlignment="1">
      <alignment horizontal="center" vertical="center"/>
    </xf>
    <xf numFmtId="0" fontId="38" fillId="3" borderId="3" xfId="6" applyFont="1" applyFill="1" applyBorder="1" applyAlignment="1">
      <alignment horizontal="center" vertical="center"/>
    </xf>
    <xf numFmtId="0" fontId="38" fillId="3" borderId="16" xfId="6" applyFont="1" applyFill="1" applyBorder="1" applyAlignment="1">
      <alignment horizontal="center" vertical="center"/>
    </xf>
    <xf numFmtId="0" fontId="38" fillId="3" borderId="21" xfId="11" applyFont="1" applyFill="1" applyBorder="1" applyAlignment="1">
      <alignment horizontal="center" vertical="center" textRotation="255"/>
    </xf>
    <xf numFmtId="0" fontId="38" fillId="3" borderId="30" xfId="11" applyFont="1" applyFill="1" applyBorder="1" applyAlignment="1">
      <alignment horizontal="center" vertical="center" textRotation="255"/>
    </xf>
    <xf numFmtId="0" fontId="38" fillId="3" borderId="97" xfId="11" applyFont="1" applyFill="1" applyBorder="1" applyAlignment="1">
      <alignment horizontal="center" vertical="center" textRotation="255"/>
    </xf>
    <xf numFmtId="0" fontId="38" fillId="3" borderId="62" xfId="11" applyFont="1" applyFill="1" applyBorder="1" applyAlignment="1">
      <alignment horizontal="center" vertical="center" textRotation="255"/>
    </xf>
    <xf numFmtId="0" fontId="38" fillId="3" borderId="78" xfId="11" applyFont="1" applyFill="1" applyBorder="1" applyAlignment="1">
      <alignment horizontal="center" vertical="center"/>
    </xf>
    <xf numFmtId="0" fontId="38" fillId="3" borderId="79" xfId="11" applyFont="1" applyFill="1" applyBorder="1" applyAlignment="1">
      <alignment horizontal="center" vertical="center"/>
    </xf>
    <xf numFmtId="0" fontId="38" fillId="3" borderId="80" xfId="11" applyFont="1" applyFill="1" applyBorder="1" applyAlignment="1">
      <alignment horizontal="center" vertical="center"/>
    </xf>
    <xf numFmtId="0" fontId="38" fillId="3" borderId="78" xfId="11" applyFont="1" applyFill="1" applyBorder="1" applyAlignment="1">
      <alignment horizontal="left" vertical="center"/>
    </xf>
    <xf numFmtId="0" fontId="38" fillId="3" borderId="79" xfId="11" applyFont="1" applyFill="1" applyBorder="1" applyAlignment="1">
      <alignment horizontal="left" vertical="center"/>
    </xf>
    <xf numFmtId="0" fontId="38" fillId="3" borderId="81" xfId="11" applyFont="1" applyFill="1" applyBorder="1" applyAlignment="1">
      <alignment horizontal="left" vertical="center"/>
    </xf>
    <xf numFmtId="0" fontId="38" fillId="3" borderId="83" xfId="11" applyFont="1" applyFill="1" applyBorder="1" applyAlignment="1">
      <alignment horizontal="center" vertical="center"/>
    </xf>
    <xf numFmtId="0" fontId="38" fillId="3" borderId="84" xfId="11" applyFont="1" applyFill="1" applyBorder="1" applyAlignment="1">
      <alignment horizontal="center" vertical="center"/>
    </xf>
    <xf numFmtId="0" fontId="38" fillId="3" borderId="85" xfId="11" applyFont="1" applyFill="1" applyBorder="1" applyAlignment="1">
      <alignment horizontal="center" vertical="center"/>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182" fontId="14" fillId="0" borderId="10" xfId="1" applyNumberFormat="1" applyFont="1" applyFill="1" applyBorder="1" applyAlignment="1" applyProtection="1">
      <alignment horizontal="right" vertical="center"/>
    </xf>
    <xf numFmtId="0" fontId="14" fillId="4" borderId="13"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0" borderId="13"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7" fontId="14" fillId="0" borderId="13" xfId="1" applyNumberFormat="1" applyFont="1" applyFill="1" applyBorder="1" applyAlignment="1" applyProtection="1">
      <alignment horizontal="right" vertical="center"/>
    </xf>
    <xf numFmtId="177" fontId="14" fillId="0" borderId="12" xfId="1" applyNumberFormat="1" applyFont="1" applyFill="1" applyBorder="1" applyAlignment="1" applyProtection="1">
      <alignment horizontal="right" vertical="center"/>
    </xf>
    <xf numFmtId="176" fontId="14" fillId="4" borderId="13" xfId="0" applyNumberFormat="1" applyFont="1" applyFill="1" applyBorder="1" applyAlignment="1" applyProtection="1">
      <alignment horizontal="right" vertical="center"/>
      <protection locked="0"/>
    </xf>
    <xf numFmtId="176" fontId="14" fillId="4" borderId="12" xfId="0" applyNumberFormat="1" applyFont="1" applyFill="1" applyBorder="1" applyAlignment="1" applyProtection="1">
      <alignment horizontal="right" vertical="center"/>
      <protection locked="0"/>
    </xf>
    <xf numFmtId="177" fontId="14" fillId="4" borderId="13" xfId="1" applyNumberFormat="1" applyFont="1" applyFill="1" applyBorder="1" applyAlignment="1" applyProtection="1">
      <alignment horizontal="right" vertical="center"/>
      <protection locked="0"/>
    </xf>
    <xf numFmtId="177" fontId="14" fillId="4" borderId="12" xfId="1" applyNumberFormat="1" applyFont="1" applyFill="1" applyBorder="1" applyAlignment="1" applyProtection="1">
      <alignment horizontal="right" vertical="center"/>
      <protection locked="0"/>
    </xf>
    <xf numFmtId="0" fontId="14" fillId="0" borderId="24"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178" fontId="14" fillId="0" borderId="13" xfId="0" applyNumberFormat="1" applyFont="1" applyFill="1" applyBorder="1" applyAlignment="1" applyProtection="1">
      <alignment horizontal="center" vertical="center"/>
    </xf>
    <xf numFmtId="178" fontId="14" fillId="0" borderId="12" xfId="0" applyNumberFormat="1" applyFont="1" applyFill="1" applyBorder="1" applyAlignment="1" applyProtection="1">
      <alignment horizontal="center" vertical="center"/>
    </xf>
    <xf numFmtId="0" fontId="14"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4" fillId="0" borderId="13" xfId="0" applyNumberFormat="1" applyFont="1" applyFill="1" applyBorder="1" applyAlignment="1" applyProtection="1">
      <alignment horizontal="right" vertical="center"/>
    </xf>
    <xf numFmtId="176" fontId="14"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4" fillId="3" borderId="0" xfId="0" applyNumberFormat="1"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4" fillId="0" borderId="13" xfId="1" applyNumberFormat="1" applyFont="1" applyFill="1" applyBorder="1" applyAlignment="1" applyProtection="1">
      <alignment horizontal="right" vertical="center"/>
    </xf>
    <xf numFmtId="182" fontId="14" fillId="0" borderId="12" xfId="1" applyNumberFormat="1" applyFont="1" applyFill="1" applyBorder="1" applyAlignment="1" applyProtection="1">
      <alignment horizontal="right" vertical="center"/>
    </xf>
    <xf numFmtId="182" fontId="14" fillId="4" borderId="10" xfId="1" applyNumberFormat="1" applyFont="1" applyFill="1" applyBorder="1" applyAlignment="1" applyProtection="1">
      <alignment horizontal="right" vertical="center"/>
      <protection locked="0"/>
    </xf>
    <xf numFmtId="182" fontId="14" fillId="4" borderId="13" xfId="1" applyNumberFormat="1" applyFont="1" applyFill="1" applyBorder="1" applyAlignment="1" applyProtection="1">
      <alignment horizontal="right" vertical="center"/>
      <protection locked="0"/>
    </xf>
    <xf numFmtId="182" fontId="14" fillId="4" borderId="12" xfId="1" applyNumberFormat="1" applyFont="1" applyFill="1" applyBorder="1" applyAlignment="1" applyProtection="1">
      <alignment horizontal="right" vertical="center"/>
      <protection locked="0"/>
    </xf>
    <xf numFmtId="182" fontId="14" fillId="3" borderId="13" xfId="0" applyNumberFormat="1" applyFont="1" applyFill="1" applyBorder="1" applyAlignment="1" applyProtection="1">
      <alignment horizontal="center" vertical="center"/>
    </xf>
    <xf numFmtId="182" fontId="14" fillId="3" borderId="12" xfId="0" applyNumberFormat="1" applyFont="1" applyFill="1" applyBorder="1" applyAlignment="1" applyProtection="1">
      <alignment horizontal="center" vertical="center"/>
    </xf>
    <xf numFmtId="180" fontId="14" fillId="3" borderId="13" xfId="0" applyNumberFormat="1" applyFont="1" applyFill="1" applyBorder="1" applyAlignment="1" applyProtection="1">
      <alignment horizontal="center" vertical="center"/>
    </xf>
    <xf numFmtId="180" fontId="14" fillId="3" borderId="24" xfId="0" applyNumberFormat="1" applyFont="1" applyFill="1" applyBorder="1" applyAlignment="1" applyProtection="1">
      <alignment horizontal="center" vertical="center"/>
    </xf>
    <xf numFmtId="180" fontId="14" fillId="3" borderId="12" xfId="0" applyNumberFormat="1" applyFont="1" applyFill="1" applyBorder="1" applyAlignment="1" applyProtection="1">
      <alignment horizontal="center" vertical="center"/>
    </xf>
    <xf numFmtId="176" fontId="14" fillId="3" borderId="13" xfId="0" applyNumberFormat="1" applyFont="1" applyFill="1" applyBorder="1" applyAlignment="1" applyProtection="1">
      <alignment horizontal="center" vertical="center"/>
    </xf>
    <xf numFmtId="176" fontId="14" fillId="3" borderId="12" xfId="0" applyNumberFormat="1" applyFont="1" applyFill="1" applyBorder="1" applyAlignment="1" applyProtection="1">
      <alignment horizontal="center" vertical="center"/>
    </xf>
    <xf numFmtId="0" fontId="14" fillId="2" borderId="1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2" fontId="14"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4" fillId="0" borderId="13" xfId="0" applyNumberFormat="1" applyFont="1" applyFill="1" applyBorder="1" applyAlignment="1" applyProtection="1">
      <alignment horizontal="center" vertical="center"/>
    </xf>
    <xf numFmtId="182" fontId="14" fillId="0" borderId="24" xfId="0" applyNumberFormat="1" applyFont="1" applyFill="1" applyBorder="1" applyAlignment="1" applyProtection="1">
      <alignment horizontal="center" vertical="center"/>
    </xf>
    <xf numFmtId="182" fontId="14" fillId="0" borderId="12"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4"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9" fontId="14" fillId="3" borderId="13" xfId="0" applyNumberFormat="1" applyFont="1" applyFill="1" applyBorder="1" applyAlignment="1" applyProtection="1">
      <alignment horizontal="center" vertical="center"/>
    </xf>
    <xf numFmtId="179" fontId="14" fillId="3" borderId="24" xfId="0" applyNumberFormat="1" applyFont="1" applyFill="1" applyBorder="1" applyAlignment="1" applyProtection="1">
      <alignment horizontal="center" vertical="center"/>
    </xf>
    <xf numFmtId="179" fontId="14" fillId="3" borderId="12" xfId="0" applyNumberFormat="1" applyFont="1" applyFill="1" applyBorder="1" applyAlignment="1" applyProtection="1">
      <alignment horizontal="center" vertical="center"/>
    </xf>
    <xf numFmtId="177" fontId="14" fillId="3" borderId="0" xfId="0" applyNumberFormat="1" applyFont="1" applyFill="1" applyBorder="1" applyAlignment="1" applyProtection="1">
      <alignment horizontal="center" vertical="center"/>
    </xf>
    <xf numFmtId="176" fontId="14"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21" fillId="0" borderId="10" xfId="14" applyFont="1" applyBorder="1" applyAlignment="1">
      <alignment horizontal="left" vertical="center"/>
    </xf>
    <xf numFmtId="0" fontId="21" fillId="0" borderId="7" xfId="14" applyFont="1" applyBorder="1" applyAlignment="1">
      <alignment horizontal="center" vertical="center" wrapText="1"/>
    </xf>
    <xf numFmtId="0" fontId="21" fillId="0" borderId="0" xfId="14" applyFont="1" applyBorder="1" applyAlignment="1">
      <alignment horizontal="center" vertical="center" wrapText="1"/>
    </xf>
    <xf numFmtId="0" fontId="21" fillId="0" borderId="29" xfId="14" applyFont="1" applyBorder="1" applyAlignment="1">
      <alignment horizontal="center" vertical="center" wrapText="1"/>
    </xf>
    <xf numFmtId="0" fontId="21" fillId="0" borderId="23" xfId="14" applyFont="1" applyBorder="1" applyAlignment="1">
      <alignment horizontal="center" vertical="center" wrapText="1"/>
    </xf>
    <xf numFmtId="0" fontId="21" fillId="0" borderId="31" xfId="14" applyFont="1" applyBorder="1" applyAlignment="1">
      <alignment horizontal="center" vertical="center" wrapText="1"/>
    </xf>
    <xf numFmtId="0" fontId="21" fillId="0" borderId="62" xfId="14" applyFont="1" applyBorder="1" applyAlignment="1">
      <alignment horizontal="center" vertical="center" wrapText="1"/>
    </xf>
    <xf numFmtId="0" fontId="21" fillId="0" borderId="13" xfId="14" applyFont="1" applyBorder="1" applyAlignment="1">
      <alignment horizontal="left" vertical="center"/>
    </xf>
    <xf numFmtId="0" fontId="21" fillId="0" borderId="24" xfId="14" applyFont="1" applyBorder="1" applyAlignment="1">
      <alignment horizontal="left" vertical="center"/>
    </xf>
    <xf numFmtId="0" fontId="21" fillId="0" borderId="12" xfId="14" applyFont="1" applyBorder="1" applyAlignment="1">
      <alignment horizontal="left" vertical="center"/>
    </xf>
    <xf numFmtId="0" fontId="49" fillId="0" borderId="13" xfId="14" applyFont="1" applyBorder="1" applyAlignment="1">
      <alignment horizontal="distributed" vertical="center"/>
    </xf>
    <xf numFmtId="0" fontId="49" fillId="0" borderId="24" xfId="14" applyFont="1" applyBorder="1" applyAlignment="1">
      <alignment horizontal="distributed" vertical="center"/>
    </xf>
    <xf numFmtId="0" fontId="49" fillId="0" borderId="12" xfId="14" applyFont="1" applyBorder="1" applyAlignment="1">
      <alignment horizontal="distributed" vertical="center"/>
    </xf>
    <xf numFmtId="0" fontId="49" fillId="0" borderId="13" xfId="14" applyFont="1" applyBorder="1" applyAlignment="1">
      <alignment horizontal="center" vertical="center"/>
    </xf>
    <xf numFmtId="0" fontId="49" fillId="0" borderId="24" xfId="14" applyFont="1" applyBorder="1" applyAlignment="1">
      <alignment horizontal="center" vertical="center"/>
    </xf>
    <xf numFmtId="0" fontId="49" fillId="0" borderId="12" xfId="14" applyFont="1" applyBorder="1" applyAlignment="1">
      <alignment horizontal="center" vertical="center"/>
    </xf>
    <xf numFmtId="0" fontId="21" fillId="0" borderId="63" xfId="14" applyFont="1" applyBorder="1">
      <alignment vertical="center"/>
    </xf>
    <xf numFmtId="0" fontId="21" fillId="0" borderId="64" xfId="14" applyFont="1" applyBorder="1">
      <alignment vertical="center"/>
    </xf>
    <xf numFmtId="0" fontId="21" fillId="0" borderId="60" xfId="14" applyFont="1" applyBorder="1">
      <alignment vertical="center"/>
    </xf>
    <xf numFmtId="0" fontId="49" fillId="0" borderId="10" xfId="14" applyFont="1" applyBorder="1" applyAlignment="1">
      <alignment horizontal="center" vertical="center" textRotation="255"/>
    </xf>
    <xf numFmtId="0" fontId="49" fillId="0" borderId="10" xfId="14" applyFont="1" applyBorder="1" applyAlignment="1">
      <alignment horizontal="center" vertical="center"/>
    </xf>
    <xf numFmtId="0" fontId="20" fillId="0" borderId="0" xfId="14" applyFont="1">
      <alignment vertical="center"/>
    </xf>
    <xf numFmtId="0" fontId="48" fillId="0" borderId="31" xfId="14" applyFont="1" applyBorder="1" applyAlignment="1">
      <alignment horizontal="center" vertical="top"/>
    </xf>
    <xf numFmtId="0" fontId="21" fillId="0" borderId="99" xfId="14" applyFont="1" applyBorder="1" applyAlignment="1">
      <alignment horizontal="center" vertical="center"/>
    </xf>
    <xf numFmtId="0" fontId="21" fillId="0" borderId="100" xfId="14" applyFont="1" applyBorder="1" applyAlignment="1">
      <alignment horizontal="center" vertical="center"/>
    </xf>
    <xf numFmtId="0" fontId="21" fillId="0" borderId="103" xfId="14" applyFont="1" applyBorder="1" applyAlignment="1">
      <alignment horizontal="center" vertical="center"/>
    </xf>
    <xf numFmtId="0" fontId="49" fillId="0" borderId="98" xfId="14" applyFont="1" applyBorder="1" applyAlignment="1">
      <alignment horizontal="center" vertical="center"/>
    </xf>
    <xf numFmtId="0" fontId="49" fillId="0" borderId="22" xfId="14" applyFont="1" applyBorder="1" applyAlignment="1">
      <alignment horizontal="center" vertical="center"/>
    </xf>
    <xf numFmtId="0" fontId="21" fillId="0" borderId="98" xfId="14" applyFont="1" applyBorder="1" applyAlignment="1">
      <alignment horizontal="center" vertical="center"/>
    </xf>
    <xf numFmtId="0" fontId="21" fillId="0" borderId="22" xfId="14" applyFont="1" applyBorder="1" applyAlignment="1">
      <alignment horizontal="center" vertical="center"/>
    </xf>
    <xf numFmtId="0" fontId="21" fillId="0" borderId="10" xfId="15" applyFill="1" applyBorder="1" applyAlignment="1">
      <alignment horizontal="left" vertical="center"/>
    </xf>
    <xf numFmtId="0" fontId="21" fillId="0" borderId="10" xfId="15" applyFill="1" applyBorder="1" applyAlignment="1">
      <alignment horizontal="left" vertical="top" wrapText="1"/>
    </xf>
    <xf numFmtId="0" fontId="21" fillId="0" borderId="10" xfId="15" applyFill="1" applyBorder="1" applyAlignment="1">
      <alignment horizontal="left" vertical="top"/>
    </xf>
    <xf numFmtId="0" fontId="0" fillId="0" borderId="10" xfId="15" applyFont="1" applyFill="1" applyBorder="1" applyAlignment="1">
      <alignment horizontal="left" vertical="center"/>
    </xf>
    <xf numFmtId="0" fontId="51" fillId="0" borderId="0" xfId="15" applyFont="1" applyFill="1" applyBorder="1" applyAlignment="1">
      <alignment horizontal="left" vertical="center"/>
    </xf>
    <xf numFmtId="0" fontId="52" fillId="0" borderId="31" xfId="15" applyFont="1" applyFill="1" applyBorder="1" applyAlignment="1">
      <alignment horizontal="center" vertical="center"/>
    </xf>
    <xf numFmtId="0" fontId="21" fillId="0" borderId="10" xfId="15" applyFill="1" applyBorder="1">
      <alignment vertical="center"/>
    </xf>
    <xf numFmtId="0" fontId="21" fillId="0" borderId="10" xfId="15" applyFill="1" applyBorder="1" applyAlignment="1">
      <alignment horizontal="center" vertical="center"/>
    </xf>
    <xf numFmtId="0" fontId="51" fillId="0" borderId="0" xfId="8" applyFont="1" applyAlignment="1">
      <alignment horizontal="center" vertical="top"/>
    </xf>
    <xf numFmtId="0" fontId="55" fillId="0" borderId="0" xfId="8" applyFont="1" applyAlignment="1">
      <alignment horizontal="left" vertical="top" wrapText="1"/>
    </xf>
    <xf numFmtId="0" fontId="54" fillId="0" borderId="0" xfId="8" applyFont="1" applyBorder="1" applyAlignment="1">
      <alignment horizontal="left" vertical="top"/>
    </xf>
    <xf numFmtId="0" fontId="51" fillId="0" borderId="0" xfId="8" applyFont="1" applyAlignment="1">
      <alignment vertical="top" wrapText="1"/>
    </xf>
    <xf numFmtId="0" fontId="55" fillId="0" borderId="0" xfId="8" applyFont="1" applyAlignment="1">
      <alignment vertical="top" wrapText="1"/>
    </xf>
    <xf numFmtId="0" fontId="21" fillId="0" borderId="0" xfId="8" applyFont="1" applyBorder="1" applyAlignment="1">
      <alignment horizontal="center" vertical="center"/>
    </xf>
    <xf numFmtId="0" fontId="21" fillId="0" borderId="0" xfId="8" applyFont="1" applyBorder="1" applyAlignment="1">
      <alignment horizontal="left" vertical="center"/>
    </xf>
    <xf numFmtId="0" fontId="21" fillId="0" borderId="29" xfId="8" applyFont="1" applyBorder="1" applyAlignment="1">
      <alignment horizontal="left" vertical="center"/>
    </xf>
    <xf numFmtId="0" fontId="21" fillId="0" borderId="0" xfId="8" applyFont="1" applyBorder="1" applyAlignment="1">
      <alignment horizontal="center" vertical="center" wrapText="1"/>
    </xf>
    <xf numFmtId="0" fontId="21" fillId="0" borderId="0" xfId="8" applyFont="1" applyBorder="1" applyAlignment="1">
      <alignment horizontal="left" vertical="center" wrapText="1"/>
    </xf>
    <xf numFmtId="0" fontId="21" fillId="0" borderId="29" xfId="8" applyFont="1" applyBorder="1" applyAlignment="1">
      <alignment horizontal="left" vertical="center" wrapText="1"/>
    </xf>
    <xf numFmtId="0" fontId="20" fillId="0" borderId="0" xfId="8" applyFont="1" applyAlignment="1">
      <alignment vertical="center"/>
    </xf>
    <xf numFmtId="0" fontId="53" fillId="0" borderId="0" xfId="8" applyFont="1" applyAlignment="1">
      <alignment horizontal="center" vertical="center"/>
    </xf>
    <xf numFmtId="0" fontId="20" fillId="0" borderId="63" xfId="8" applyFont="1" applyBorder="1" applyAlignment="1">
      <alignment horizontal="left" vertical="center" wrapText="1"/>
    </xf>
    <xf numFmtId="0" fontId="20" fillId="0" borderId="64" xfId="8" applyFont="1" applyBorder="1" applyAlignment="1">
      <alignment horizontal="left" vertical="center" wrapText="1"/>
    </xf>
    <xf numFmtId="0" fontId="20" fillId="0" borderId="60" xfId="8" applyFont="1" applyBorder="1" applyAlignment="1">
      <alignment horizontal="left" vertical="center" wrapText="1"/>
    </xf>
    <xf numFmtId="0" fontId="20" fillId="0" borderId="7" xfId="8" applyFont="1" applyBorder="1" applyAlignment="1">
      <alignment horizontal="left" vertical="center" wrapText="1"/>
    </xf>
    <xf numFmtId="0" fontId="20" fillId="0" borderId="0" xfId="8" applyFont="1" applyBorder="1" applyAlignment="1">
      <alignment horizontal="left" vertical="center" wrapText="1"/>
    </xf>
    <xf numFmtId="0" fontId="20" fillId="0" borderId="29" xfId="8" applyFont="1" applyBorder="1" applyAlignment="1">
      <alignment horizontal="left" vertical="center" wrapText="1"/>
    </xf>
    <xf numFmtId="0" fontId="21" fillId="0" borderId="7" xfId="8" applyFont="1" applyBorder="1" applyAlignment="1">
      <alignment horizontal="center" vertical="center"/>
    </xf>
    <xf numFmtId="0" fontId="21" fillId="0" borderId="0" xfId="8" applyFont="1" applyBorder="1" applyAlignment="1">
      <alignment horizontal="right" vertical="center"/>
    </xf>
    <xf numFmtId="0" fontId="38" fillId="3" borderId="92" xfId="6" applyFont="1" applyFill="1" applyBorder="1" applyAlignment="1">
      <alignment horizontal="left" vertical="center" wrapText="1" shrinkToFit="1"/>
    </xf>
    <xf numFmtId="0" fontId="38" fillId="3" borderId="93" xfId="6" applyFont="1" applyFill="1" applyBorder="1" applyAlignment="1">
      <alignment horizontal="left" vertical="center" wrapText="1" shrinkToFit="1"/>
    </xf>
    <xf numFmtId="0" fontId="38" fillId="3" borderId="95" xfId="6" applyFont="1" applyFill="1" applyBorder="1" applyAlignment="1">
      <alignment horizontal="left" vertical="center" wrapText="1" shrinkToFit="1"/>
    </xf>
    <xf numFmtId="0" fontId="38" fillId="3" borderId="96" xfId="6" applyFont="1" applyFill="1" applyBorder="1" applyAlignment="1">
      <alignment horizontal="left" vertical="center" wrapText="1" shrinkToFit="1"/>
    </xf>
    <xf numFmtId="0" fontId="45" fillId="3" borderId="0" xfId="7" applyFont="1" applyFill="1" applyBorder="1" applyAlignment="1">
      <alignment horizontal="center" vertical="center" wrapText="1"/>
    </xf>
    <xf numFmtId="0" fontId="45" fillId="3" borderId="63" xfId="7" applyFont="1" applyFill="1" applyBorder="1" applyAlignment="1">
      <alignment horizontal="center" vertical="center" wrapText="1"/>
    </xf>
    <xf numFmtId="0" fontId="45" fillId="3" borderId="7" xfId="7" applyFont="1" applyFill="1" applyBorder="1" applyAlignment="1">
      <alignment horizontal="center" vertical="center" wrapText="1"/>
    </xf>
    <xf numFmtId="0" fontId="45" fillId="3" borderId="23" xfId="7" applyFont="1" applyFill="1" applyBorder="1" applyAlignment="1">
      <alignment horizontal="center" vertical="center" wrapText="1"/>
    </xf>
    <xf numFmtId="0" fontId="21" fillId="0" borderId="23" xfId="14" applyFont="1" applyBorder="1" applyAlignment="1">
      <alignment horizontal="center" vertical="center"/>
    </xf>
    <xf numFmtId="0" fontId="21" fillId="0" borderId="31" xfId="14" applyFont="1" applyBorder="1" applyAlignment="1">
      <alignment horizontal="center" vertical="center"/>
    </xf>
    <xf numFmtId="0" fontId="21" fillId="0" borderId="62" xfId="14" applyFont="1" applyBorder="1" applyAlignment="1">
      <alignment horizontal="center" vertical="center"/>
    </xf>
    <xf numFmtId="0" fontId="0" fillId="0" borderId="0" xfId="0">
      <alignment vertical="center"/>
    </xf>
    <xf numFmtId="0" fontId="32" fillId="0" borderId="0" xfId="5" applyFont="1" applyAlignment="1">
      <alignment vertical="center"/>
    </xf>
  </cellXfs>
  <cellStyles count="25">
    <cellStyle name="桁区切り" xfId="1" builtinId="6"/>
    <cellStyle name="標準" xfId="0" builtinId="0"/>
    <cellStyle name="標準 2" xfId="4" xr:uid="{600E07F8-6F8F-4A7A-A2B6-BAC8FC92F7A5}"/>
    <cellStyle name="標準 2 2" xfId="5" xr:uid="{C326E315-1688-4BBB-93D4-B952B0AD2644}"/>
    <cellStyle name="標準 2 2 2" xfId="11" xr:uid="{AF4097EF-60F1-4DBA-A600-A9B931804DD4}"/>
    <cellStyle name="標準 2 3" xfId="8" xr:uid="{BAD20B07-5D39-4888-B374-A958E1A4ECD2}"/>
    <cellStyle name="標準 2 3 2" xfId="17" xr:uid="{167FE285-81F7-43A5-86C3-CB37F96BCD9F}"/>
    <cellStyle name="標準 3" xfId="9" xr:uid="{32306B11-D007-47D4-A653-B4F3BEDCBD0B}"/>
    <cellStyle name="標準 3 2" xfId="24" xr:uid="{E28A587B-6B3D-4C83-86A3-856B4566081F}"/>
    <cellStyle name="標準 3 3" xfId="16" xr:uid="{01DC2F4D-74E6-41CF-84CE-0F1CF5E1DC89}"/>
    <cellStyle name="標準 4" xfId="18" xr:uid="{87656506-08C7-4315-A834-8F5A9868DB45}"/>
    <cellStyle name="標準 4 2" xfId="20" xr:uid="{1A856864-6D8A-43DE-862C-DA8B8EB527F9}"/>
    <cellStyle name="標準 5" xfId="19" xr:uid="{3D09A4D4-A6AE-477A-A7DE-7805D213D428}"/>
    <cellStyle name="標準 5 2" xfId="21" xr:uid="{6DB060C4-E15E-4AB6-A806-124804DD8330}"/>
    <cellStyle name="標準 6" xfId="22" xr:uid="{0778318F-5049-4DA6-B5C5-F93F9DDD9FA1}"/>
    <cellStyle name="標準 6 2" xfId="2" xr:uid="{AD35AABC-60E0-4DB8-9ABF-2A22068F8CD3}"/>
    <cellStyle name="標準 7" xfId="23" xr:uid="{D9BC9019-7AD6-4781-9A99-3E8C609EF83F}"/>
    <cellStyle name="標準 7 2" xfId="7" xr:uid="{A463E6CD-A73F-49ED-A36A-3A7951BA2877}"/>
    <cellStyle name="標準 8" xfId="6" xr:uid="{795EDC88-10EE-48F6-ACE6-05CC5DD894C5}"/>
    <cellStyle name="標準 8 2" xfId="3" xr:uid="{62F22E72-1653-4E3F-8F92-DCF78C749D65}"/>
    <cellStyle name="標準_sankou01" xfId="14" xr:uid="{E1CF8D3B-7130-4A04-A307-C26919853B66}"/>
    <cellStyle name="標準_sankou02" xfId="15" xr:uid="{6B8A5B04-961A-42C6-83F7-DE690FE448ED}"/>
    <cellStyle name="標準_第１号様式・付表" xfId="13" xr:uid="{F38ABB89-1339-4EBF-B0EF-9C6350FA75A4}"/>
    <cellStyle name="標準_付表　訪問介護　修正版" xfId="10" xr:uid="{8A67206A-8EF9-4DA0-8D84-31E658A2078D}"/>
    <cellStyle name="標準_付表　訪問介護　修正版_第一号様式 2" xfId="12" xr:uid="{9EC98D24-D41D-4389-8F15-45586FD93B4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57150</xdr:colOff>
      <xdr:row>47</xdr:row>
      <xdr:rowOff>0</xdr:rowOff>
    </xdr:from>
    <xdr:to>
      <xdr:col>27</xdr:col>
      <xdr:colOff>57150</xdr:colOff>
      <xdr:row>47</xdr:row>
      <xdr:rowOff>0</xdr:rowOff>
    </xdr:to>
    <xdr:sp macro="" textlink="">
      <xdr:nvSpPr>
        <xdr:cNvPr id="2" name="Arc 1">
          <a:extLst>
            <a:ext uri="{FF2B5EF4-FFF2-40B4-BE49-F238E27FC236}">
              <a16:creationId xmlns:a16="http://schemas.microsoft.com/office/drawing/2014/main" id="{00000000-0008-0000-0100-000002000000}"/>
            </a:ext>
          </a:extLst>
        </xdr:cNvPr>
        <xdr:cNvSpPr>
          <a:spLocks/>
        </xdr:cNvSpPr>
      </xdr:nvSpPr>
      <xdr:spPr bwMode="auto">
        <a:xfrm flipH="1" flipV="1">
          <a:off x="6229350" y="13896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142875</xdr:colOff>
      <xdr:row>47</xdr:row>
      <xdr:rowOff>0</xdr:rowOff>
    </xdr:from>
    <xdr:to>
      <xdr:col>27</xdr:col>
      <xdr:colOff>142875</xdr:colOff>
      <xdr:row>47</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315075" y="1389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14</xdr:row>
          <xdr:rowOff>190500</xdr:rowOff>
        </xdr:from>
        <xdr:to>
          <xdr:col>31</xdr:col>
          <xdr:colOff>38100</xdr:colOff>
          <xdr:row>16</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4943475" y="7239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64</xdr:row>
      <xdr:rowOff>219075</xdr:rowOff>
    </xdr:from>
    <xdr:to>
      <xdr:col>14</xdr:col>
      <xdr:colOff>495300</xdr:colOff>
      <xdr:row>69</xdr:row>
      <xdr:rowOff>123826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025" y="16592550"/>
          <a:ext cx="11591925" cy="11906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koushin_houm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shinki_tu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03henkou_hou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更新・訪問】チェックリスト"/>
      <sheetName val="第１号様式"/>
      <sheetName val="付表1"/>
      <sheetName val="参考様式１－１(記入方法)"/>
      <sheetName val="参考様式１－１(勤務形態一覧表)"/>
      <sheetName val="参考様式１－１(プルダウンリスト)"/>
      <sheetName val="参考様式２"/>
      <sheetName val="参考様式４"/>
      <sheetName val="参考様式５"/>
    </sheetNames>
    <sheetDataSet>
      <sheetData sheetId="0"/>
      <sheetData sheetId="1"/>
      <sheetData sheetId="2"/>
      <sheetData sheetId="3"/>
      <sheetData sheetId="4"/>
      <sheetData sheetId="5"/>
      <sheetData sheetId="6">
        <row r="12">
          <cell r="C12" t="str">
            <v>管理者</v>
          </cell>
          <cell r="D12" t="str">
            <v>サービス提供責任者</v>
          </cell>
          <cell r="E12" t="str">
            <v>訪問介護員</v>
          </cell>
          <cell r="F12" t="str">
            <v>ー</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新規・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変更届提出書類一覧"/>
      <sheetName val="第２号様式"/>
      <sheetName val="付表1"/>
      <sheetName val="参考様式１－１(記入方法)"/>
      <sheetName val="参考様式１－１(勤務形態一覧表)"/>
      <sheetName val="参考様式１－１(プルダウンリスト)"/>
      <sheetName val="参考様式２"/>
      <sheetName val="参考様式４"/>
      <sheetName val="参考様式５"/>
    </sheetNames>
    <sheetDataSet>
      <sheetData sheetId="0"/>
      <sheetData sheetId="1"/>
      <sheetData sheetId="2"/>
      <sheetData sheetId="3"/>
      <sheetData sheetId="4"/>
      <sheetData sheetId="5">
        <row r="12">
          <cell r="C12" t="str">
            <v>管理者</v>
          </cell>
          <cell r="D12" t="str">
            <v>サービス提供責任者</v>
          </cell>
          <cell r="E12" t="str">
            <v>訪問介護員</v>
          </cell>
          <cell r="F12" t="str">
            <v>ー</v>
          </cell>
        </row>
      </sheetData>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F9C2B-2F3B-43B7-ABA7-701D64FD7DCF}">
  <dimension ref="A1:L24"/>
  <sheetViews>
    <sheetView tabSelected="1" view="pageBreakPreview" zoomScale="85" zoomScaleNormal="100" zoomScaleSheetLayoutView="85" workbookViewId="0"/>
  </sheetViews>
  <sheetFormatPr defaultRowHeight="18.75" x14ac:dyDescent="0.4"/>
  <cols>
    <col min="1" max="2" width="15.625" style="131" customWidth="1"/>
    <col min="3" max="12" width="14.25" style="132" customWidth="1"/>
    <col min="13" max="16384" width="9" style="133"/>
  </cols>
  <sheetData>
    <row r="1" spans="1:12" x14ac:dyDescent="0.4">
      <c r="A1" s="130" t="s">
        <v>161</v>
      </c>
    </row>
    <row r="2" spans="1:12" ht="15" customHeight="1" x14ac:dyDescent="0.4">
      <c r="A2" s="203" t="s">
        <v>162</v>
      </c>
      <c r="B2" s="203"/>
      <c r="C2" s="203"/>
      <c r="D2" s="203"/>
      <c r="E2" s="203"/>
      <c r="F2" s="203"/>
      <c r="G2" s="203"/>
      <c r="H2" s="203"/>
      <c r="I2" s="203"/>
      <c r="J2" s="203"/>
      <c r="K2" s="203"/>
      <c r="L2" s="203"/>
    </row>
    <row r="3" spans="1:12" ht="34.5" customHeight="1" x14ac:dyDescent="0.4">
      <c r="A3" s="134"/>
      <c r="B3" s="135" t="s">
        <v>163</v>
      </c>
      <c r="C3" s="204" t="s">
        <v>164</v>
      </c>
      <c r="D3" s="205" t="s">
        <v>165</v>
      </c>
      <c r="E3" s="205" t="s">
        <v>166</v>
      </c>
      <c r="F3" s="205" t="s">
        <v>167</v>
      </c>
      <c r="G3" s="205" t="s">
        <v>168</v>
      </c>
      <c r="H3" s="205" t="s">
        <v>169</v>
      </c>
      <c r="I3" s="205" t="s">
        <v>170</v>
      </c>
      <c r="J3" s="206" t="s">
        <v>171</v>
      </c>
      <c r="K3" s="207"/>
      <c r="L3" s="205" t="s">
        <v>172</v>
      </c>
    </row>
    <row r="4" spans="1:12" ht="34.5" customHeight="1" x14ac:dyDescent="0.4">
      <c r="A4" s="136" t="s">
        <v>173</v>
      </c>
      <c r="B4" s="137"/>
      <c r="C4" s="204"/>
      <c r="D4" s="205"/>
      <c r="E4" s="205"/>
      <c r="F4" s="205"/>
      <c r="G4" s="205"/>
      <c r="H4" s="205"/>
      <c r="I4" s="205"/>
      <c r="J4" s="138" t="s">
        <v>174</v>
      </c>
      <c r="K4" s="138" t="s">
        <v>175</v>
      </c>
      <c r="L4" s="205"/>
    </row>
    <row r="5" spans="1:12" ht="34.5" customHeight="1" x14ac:dyDescent="0.4">
      <c r="A5" s="208" t="s">
        <v>341</v>
      </c>
      <c r="B5" s="209"/>
      <c r="C5" s="139" t="s">
        <v>176</v>
      </c>
      <c r="D5" s="139" t="s">
        <v>176</v>
      </c>
      <c r="E5" s="140" t="s">
        <v>176</v>
      </c>
      <c r="F5" s="140" t="s">
        <v>176</v>
      </c>
      <c r="G5" s="140" t="s">
        <v>176</v>
      </c>
      <c r="H5" s="141" t="s">
        <v>176</v>
      </c>
      <c r="I5" s="139" t="s">
        <v>176</v>
      </c>
      <c r="J5" s="139" t="s">
        <v>176</v>
      </c>
      <c r="K5" s="139" t="s">
        <v>176</v>
      </c>
      <c r="L5" s="139" t="s">
        <v>176</v>
      </c>
    </row>
    <row r="6" spans="1:12" ht="34.5" customHeight="1" x14ac:dyDescent="0.4">
      <c r="A6" s="201" t="s">
        <v>177</v>
      </c>
      <c r="B6" s="202"/>
      <c r="C6" s="139" t="s">
        <v>176</v>
      </c>
      <c r="D6" s="139" t="s">
        <v>176</v>
      </c>
      <c r="E6" s="142"/>
      <c r="F6" s="142"/>
      <c r="G6" s="142"/>
      <c r="H6" s="141"/>
      <c r="I6" s="139" t="s">
        <v>178</v>
      </c>
      <c r="J6" s="139" t="s">
        <v>176</v>
      </c>
      <c r="K6" s="139" t="s">
        <v>176</v>
      </c>
      <c r="L6" s="139" t="s">
        <v>176</v>
      </c>
    </row>
    <row r="7" spans="1:12" ht="34.5" customHeight="1" x14ac:dyDescent="0.4">
      <c r="A7" s="201" t="s">
        <v>179</v>
      </c>
      <c r="B7" s="202"/>
      <c r="C7" s="139"/>
      <c r="D7" s="139"/>
      <c r="E7" s="140" t="s">
        <v>176</v>
      </c>
      <c r="F7" s="140" t="s">
        <v>176</v>
      </c>
      <c r="G7" s="140" t="s">
        <v>176</v>
      </c>
      <c r="H7" s="141" t="s">
        <v>176</v>
      </c>
      <c r="I7" s="139"/>
      <c r="J7" s="139"/>
      <c r="K7" s="139"/>
      <c r="L7" s="139"/>
    </row>
    <row r="8" spans="1:12" ht="34.5" customHeight="1" x14ac:dyDescent="0.4">
      <c r="A8" s="201" t="s">
        <v>180</v>
      </c>
      <c r="B8" s="202"/>
      <c r="C8" s="139"/>
      <c r="D8" s="139" t="s">
        <v>342</v>
      </c>
      <c r="E8" s="142"/>
      <c r="F8" s="142"/>
      <c r="G8" s="142"/>
      <c r="H8" s="142"/>
      <c r="I8" s="139"/>
      <c r="J8" s="139"/>
      <c r="K8" s="139"/>
      <c r="L8" s="139"/>
    </row>
    <row r="9" spans="1:12" ht="34.5" customHeight="1" x14ac:dyDescent="0.4">
      <c r="A9" s="201" t="s">
        <v>181</v>
      </c>
      <c r="B9" s="202"/>
      <c r="C9" s="139"/>
      <c r="D9" s="139"/>
      <c r="E9" s="142"/>
      <c r="F9" s="142"/>
      <c r="G9" s="142"/>
      <c r="H9" s="142"/>
      <c r="I9" s="139"/>
      <c r="J9" s="139" t="s">
        <v>176</v>
      </c>
      <c r="K9" s="139"/>
      <c r="L9" s="139" t="s">
        <v>182</v>
      </c>
    </row>
    <row r="10" spans="1:12" ht="34.5" customHeight="1" x14ac:dyDescent="0.4">
      <c r="A10" s="201" t="s">
        <v>183</v>
      </c>
      <c r="B10" s="202"/>
      <c r="C10" s="139"/>
      <c r="D10" s="139" t="s">
        <v>176</v>
      </c>
      <c r="E10" s="142"/>
      <c r="F10" s="142"/>
      <c r="G10" s="142"/>
      <c r="H10" s="142"/>
      <c r="I10" s="139" t="s">
        <v>176</v>
      </c>
      <c r="J10" s="139"/>
      <c r="K10" s="139"/>
      <c r="L10" s="139"/>
    </row>
    <row r="11" spans="1:12" ht="34.5" customHeight="1" x14ac:dyDescent="0.4">
      <c r="A11" s="201" t="s">
        <v>184</v>
      </c>
      <c r="B11" s="202"/>
      <c r="C11" s="139"/>
      <c r="D11" s="139"/>
      <c r="E11" s="142"/>
      <c r="F11" s="142"/>
      <c r="G11" s="142"/>
      <c r="H11" s="142"/>
      <c r="I11" s="139"/>
      <c r="J11" s="143" t="s">
        <v>185</v>
      </c>
      <c r="K11" s="139"/>
      <c r="L11" s="139"/>
    </row>
    <row r="12" spans="1:12" ht="34.5" customHeight="1" x14ac:dyDescent="0.4">
      <c r="A12" s="201" t="s">
        <v>186</v>
      </c>
      <c r="B12" s="202"/>
      <c r="C12" s="139"/>
      <c r="D12" s="139" t="s">
        <v>178</v>
      </c>
      <c r="E12" s="142"/>
      <c r="F12" s="142"/>
      <c r="G12" s="142"/>
      <c r="H12" s="142"/>
      <c r="I12" s="139" t="s">
        <v>178</v>
      </c>
      <c r="J12" s="139"/>
      <c r="K12" s="139"/>
      <c r="L12" s="139"/>
    </row>
    <row r="13" spans="1:12" ht="34.5" customHeight="1" x14ac:dyDescent="0.4">
      <c r="A13" s="201" t="s">
        <v>187</v>
      </c>
      <c r="B13" s="202"/>
      <c r="C13" s="139" t="s">
        <v>176</v>
      </c>
      <c r="D13" s="139" t="s">
        <v>176</v>
      </c>
      <c r="E13" s="142"/>
      <c r="F13" s="140" t="s">
        <v>176</v>
      </c>
      <c r="G13" s="142"/>
      <c r="H13" s="142"/>
      <c r="I13" s="139"/>
      <c r="J13" s="139"/>
      <c r="K13" s="139"/>
      <c r="L13" s="139" t="s">
        <v>176</v>
      </c>
    </row>
    <row r="14" spans="1:12" ht="34.5" customHeight="1" x14ac:dyDescent="0.4">
      <c r="A14" s="201" t="s">
        <v>188</v>
      </c>
      <c r="B14" s="202"/>
      <c r="C14" s="139"/>
      <c r="D14" s="139"/>
      <c r="E14" s="142"/>
      <c r="F14" s="142"/>
      <c r="G14" s="142"/>
      <c r="H14" s="142"/>
      <c r="I14" s="139"/>
      <c r="J14" s="139"/>
      <c r="K14" s="139"/>
      <c r="L14" s="139"/>
    </row>
    <row r="15" spans="1:12" ht="34.5" customHeight="1" x14ac:dyDescent="0.4">
      <c r="A15" s="201" t="s">
        <v>189</v>
      </c>
      <c r="B15" s="202"/>
      <c r="C15" s="139"/>
      <c r="D15" s="139"/>
      <c r="E15" s="142"/>
      <c r="F15" s="142"/>
      <c r="G15" s="140" t="s">
        <v>176</v>
      </c>
      <c r="H15" s="140"/>
      <c r="I15" s="139"/>
      <c r="J15" s="139"/>
      <c r="K15" s="139"/>
      <c r="L15" s="139"/>
    </row>
    <row r="17" spans="1:12" s="131" customFormat="1" x14ac:dyDescent="0.15">
      <c r="A17" s="131" t="s">
        <v>190</v>
      </c>
      <c r="C17" s="132"/>
      <c r="D17" s="132"/>
      <c r="E17" s="132"/>
      <c r="F17" s="132"/>
      <c r="G17" s="132"/>
      <c r="H17" s="132"/>
      <c r="I17" s="132"/>
      <c r="J17" s="132"/>
      <c r="K17" s="132"/>
      <c r="L17" s="132"/>
    </row>
    <row r="18" spans="1:12" s="131" customFormat="1" x14ac:dyDescent="0.15">
      <c r="A18" s="131" t="s">
        <v>191</v>
      </c>
      <c r="C18" s="132"/>
      <c r="D18" s="132"/>
      <c r="E18" s="132"/>
      <c r="F18" s="132"/>
      <c r="G18" s="132"/>
      <c r="H18" s="132"/>
      <c r="I18" s="132"/>
      <c r="J18" s="132"/>
      <c r="K18" s="132"/>
      <c r="L18" s="132"/>
    </row>
    <row r="19" spans="1:12" s="131" customFormat="1" x14ac:dyDescent="0.15">
      <c r="A19" s="131" t="s">
        <v>192</v>
      </c>
      <c r="C19" s="132"/>
      <c r="D19" s="132"/>
      <c r="E19" s="132"/>
      <c r="F19" s="132"/>
      <c r="G19" s="132"/>
      <c r="H19" s="132"/>
      <c r="I19" s="132"/>
      <c r="J19" s="132"/>
      <c r="K19" s="132"/>
      <c r="L19" s="132"/>
    </row>
    <row r="20" spans="1:12" s="131" customFormat="1" x14ac:dyDescent="0.15">
      <c r="A20" s="131" t="s">
        <v>193</v>
      </c>
      <c r="C20" s="132"/>
      <c r="D20" s="132"/>
      <c r="E20" s="132"/>
      <c r="F20" s="132"/>
      <c r="G20" s="132"/>
      <c r="H20" s="132"/>
      <c r="I20" s="132"/>
      <c r="J20" s="132"/>
      <c r="K20" s="132"/>
      <c r="L20" s="132"/>
    </row>
    <row r="21" spans="1:12" s="131" customFormat="1" x14ac:dyDescent="0.15">
      <c r="A21" s="131" t="s">
        <v>194</v>
      </c>
      <c r="C21" s="132"/>
      <c r="D21" s="132"/>
      <c r="E21" s="132"/>
      <c r="F21" s="132"/>
      <c r="G21" s="132"/>
      <c r="H21" s="132"/>
      <c r="I21" s="132"/>
      <c r="J21" s="132"/>
      <c r="K21" s="132"/>
      <c r="L21" s="132"/>
    </row>
    <row r="22" spans="1:12" s="131" customFormat="1" x14ac:dyDescent="0.15">
      <c r="A22" s="131" t="s">
        <v>195</v>
      </c>
      <c r="C22" s="132"/>
      <c r="D22" s="132"/>
      <c r="E22" s="132"/>
      <c r="F22" s="132"/>
      <c r="G22" s="132"/>
      <c r="H22" s="132"/>
      <c r="I22" s="132"/>
      <c r="J22" s="132"/>
      <c r="K22" s="132"/>
      <c r="L22" s="132"/>
    </row>
    <row r="23" spans="1:12" s="131" customFormat="1" x14ac:dyDescent="0.15">
      <c r="A23" s="131" t="s">
        <v>196</v>
      </c>
      <c r="C23" s="132"/>
      <c r="D23" s="132"/>
      <c r="E23" s="132"/>
      <c r="F23" s="132"/>
      <c r="G23" s="132"/>
      <c r="H23" s="132"/>
      <c r="I23" s="132"/>
      <c r="J23" s="132"/>
      <c r="K23" s="132"/>
      <c r="L23" s="132"/>
    </row>
    <row r="24" spans="1:12" s="131" customFormat="1" x14ac:dyDescent="0.15">
      <c r="A24" s="131" t="s">
        <v>197</v>
      </c>
      <c r="C24" s="132"/>
      <c r="D24" s="132"/>
      <c r="E24" s="132"/>
      <c r="F24" s="132"/>
      <c r="G24" s="132"/>
      <c r="H24" s="132"/>
      <c r="I24" s="132"/>
      <c r="J24" s="132"/>
      <c r="K24" s="132"/>
      <c r="L24" s="132"/>
    </row>
  </sheetData>
  <mergeCells count="21">
    <mergeCell ref="A10:B10"/>
    <mergeCell ref="A2:L2"/>
    <mergeCell ref="C3:C4"/>
    <mergeCell ref="D3:D4"/>
    <mergeCell ref="E3:E4"/>
    <mergeCell ref="F3:F4"/>
    <mergeCell ref="G3:G4"/>
    <mergeCell ref="H3:H4"/>
    <mergeCell ref="I3:I4"/>
    <mergeCell ref="J3:K3"/>
    <mergeCell ref="L3:L4"/>
    <mergeCell ref="A5:B5"/>
    <mergeCell ref="A6:B6"/>
    <mergeCell ref="A7:B7"/>
    <mergeCell ref="A8:B8"/>
    <mergeCell ref="A9:B9"/>
    <mergeCell ref="A11:B11"/>
    <mergeCell ref="A12:B12"/>
    <mergeCell ref="A13:B13"/>
    <mergeCell ref="A14:B14"/>
    <mergeCell ref="A15:B15"/>
  </mergeCells>
  <phoneticPr fontId="1"/>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CA6B-CC82-46E5-BC06-DFF8B7D71B1A}">
  <dimension ref="A1:BI54"/>
  <sheetViews>
    <sheetView showGridLines="0" view="pageBreakPreview" zoomScale="70" zoomScaleNormal="85" zoomScaleSheetLayoutView="70" workbookViewId="0">
      <selection sqref="A1:O2"/>
    </sheetView>
  </sheetViews>
  <sheetFormatPr defaultColWidth="2.25" defaultRowHeight="15" customHeight="1" x14ac:dyDescent="0.4"/>
  <cols>
    <col min="1" max="36" width="3" style="144" customWidth="1"/>
    <col min="37" max="250" width="2.25" style="144"/>
    <col min="251" max="257" width="3" style="144" customWidth="1"/>
    <col min="258" max="506" width="2.25" style="144"/>
    <col min="507" max="513" width="3" style="144" customWidth="1"/>
    <col min="514" max="762" width="2.25" style="144"/>
    <col min="763" max="769" width="3" style="144" customWidth="1"/>
    <col min="770" max="1018" width="2.25" style="144"/>
    <col min="1019" max="1025" width="3" style="144" customWidth="1"/>
    <col min="1026" max="1274" width="2.25" style="144"/>
    <col min="1275" max="1281" width="3" style="144" customWidth="1"/>
    <col min="1282" max="1530" width="2.25" style="144"/>
    <col min="1531" max="1537" width="3" style="144" customWidth="1"/>
    <col min="1538" max="1786" width="2.25" style="144"/>
    <col min="1787" max="1793" width="3" style="144" customWidth="1"/>
    <col min="1794" max="2042" width="2.25" style="144"/>
    <col min="2043" max="2049" width="3" style="144" customWidth="1"/>
    <col min="2050" max="2298" width="2.25" style="144"/>
    <col min="2299" max="2305" width="3" style="144" customWidth="1"/>
    <col min="2306" max="2554" width="2.25" style="144"/>
    <col min="2555" max="2561" width="3" style="144" customWidth="1"/>
    <col min="2562" max="2810" width="2.25" style="144"/>
    <col min="2811" max="2817" width="3" style="144" customWidth="1"/>
    <col min="2818" max="3066" width="2.25" style="144"/>
    <col min="3067" max="3073" width="3" style="144" customWidth="1"/>
    <col min="3074" max="3322" width="2.25" style="144"/>
    <col min="3323" max="3329" width="3" style="144" customWidth="1"/>
    <col min="3330" max="3578" width="2.25" style="144"/>
    <col min="3579" max="3585" width="3" style="144" customWidth="1"/>
    <col min="3586" max="3834" width="2.25" style="144"/>
    <col min="3835" max="3841" width="3" style="144" customWidth="1"/>
    <col min="3842" max="4090" width="2.25" style="144"/>
    <col min="4091" max="4097" width="3" style="144" customWidth="1"/>
    <col min="4098" max="4346" width="2.25" style="144"/>
    <col min="4347" max="4353" width="3" style="144" customWidth="1"/>
    <col min="4354" max="4602" width="2.25" style="144"/>
    <col min="4603" max="4609" width="3" style="144" customWidth="1"/>
    <col min="4610" max="4858" width="2.25" style="144"/>
    <col min="4859" max="4865" width="3" style="144" customWidth="1"/>
    <col min="4866" max="5114" width="2.25" style="144"/>
    <col min="5115" max="5121" width="3" style="144" customWidth="1"/>
    <col min="5122" max="5370" width="2.25" style="144"/>
    <col min="5371" max="5377" width="3" style="144" customWidth="1"/>
    <col min="5378" max="5626" width="2.25" style="144"/>
    <col min="5627" max="5633" width="3" style="144" customWidth="1"/>
    <col min="5634" max="5882" width="2.25" style="144"/>
    <col min="5883" max="5889" width="3" style="144" customWidth="1"/>
    <col min="5890" max="6138" width="2.25" style="144"/>
    <col min="6139" max="6145" width="3" style="144" customWidth="1"/>
    <col min="6146" max="6394" width="2.25" style="144"/>
    <col min="6395" max="6401" width="3" style="144" customWidth="1"/>
    <col min="6402" max="6650" width="2.25" style="144"/>
    <col min="6651" max="6657" width="3" style="144" customWidth="1"/>
    <col min="6658" max="6906" width="2.25" style="144"/>
    <col min="6907" max="6913" width="3" style="144" customWidth="1"/>
    <col min="6914" max="7162" width="2.25" style="144"/>
    <col min="7163" max="7169" width="3" style="144" customWidth="1"/>
    <col min="7170" max="7418" width="2.25" style="144"/>
    <col min="7419" max="7425" width="3" style="144" customWidth="1"/>
    <col min="7426" max="7674" width="2.25" style="144"/>
    <col min="7675" max="7681" width="3" style="144" customWidth="1"/>
    <col min="7682" max="7930" width="2.25" style="144"/>
    <col min="7931" max="7937" width="3" style="144" customWidth="1"/>
    <col min="7938" max="8186" width="2.25" style="144"/>
    <col min="8187" max="8193" width="3" style="144" customWidth="1"/>
    <col min="8194" max="8442" width="2.25" style="144"/>
    <col min="8443" max="8449" width="3" style="144" customWidth="1"/>
    <col min="8450" max="8698" width="2.25" style="144"/>
    <col min="8699" max="8705" width="3" style="144" customWidth="1"/>
    <col min="8706" max="8954" width="2.25" style="144"/>
    <col min="8955" max="8961" width="3" style="144" customWidth="1"/>
    <col min="8962" max="9210" width="2.25" style="144"/>
    <col min="9211" max="9217" width="3" style="144" customWidth="1"/>
    <col min="9218" max="9466" width="2.25" style="144"/>
    <col min="9467" max="9473" width="3" style="144" customWidth="1"/>
    <col min="9474" max="9722" width="2.25" style="144"/>
    <col min="9723" max="9729" width="3" style="144" customWidth="1"/>
    <col min="9730" max="9978" width="2.25" style="144"/>
    <col min="9979" max="9985" width="3" style="144" customWidth="1"/>
    <col min="9986" max="10234" width="2.25" style="144"/>
    <col min="10235" max="10241" width="3" style="144" customWidth="1"/>
    <col min="10242" max="10490" width="2.25" style="144"/>
    <col min="10491" max="10497" width="3" style="144" customWidth="1"/>
    <col min="10498" max="10746" width="2.25" style="144"/>
    <col min="10747" max="10753" width="3" style="144" customWidth="1"/>
    <col min="10754" max="11002" width="2.25" style="144"/>
    <col min="11003" max="11009" width="3" style="144" customWidth="1"/>
    <col min="11010" max="11258" width="2.25" style="144"/>
    <col min="11259" max="11265" width="3" style="144" customWidth="1"/>
    <col min="11266" max="11514" width="2.25" style="144"/>
    <col min="11515" max="11521" width="3" style="144" customWidth="1"/>
    <col min="11522" max="11770" width="2.25" style="144"/>
    <col min="11771" max="11777" width="3" style="144" customWidth="1"/>
    <col min="11778" max="12026" width="2.25" style="144"/>
    <col min="12027" max="12033" width="3" style="144" customWidth="1"/>
    <col min="12034" max="12282" width="2.25" style="144"/>
    <col min="12283" max="12289" width="3" style="144" customWidth="1"/>
    <col min="12290" max="12538" width="2.25" style="144"/>
    <col min="12539" max="12545" width="3" style="144" customWidth="1"/>
    <col min="12546" max="12794" width="2.25" style="144"/>
    <col min="12795" max="12801" width="3" style="144" customWidth="1"/>
    <col min="12802" max="13050" width="2.25" style="144"/>
    <col min="13051" max="13057" width="3" style="144" customWidth="1"/>
    <col min="13058" max="13306" width="2.25" style="144"/>
    <col min="13307" max="13313" width="3" style="144" customWidth="1"/>
    <col min="13314" max="13562" width="2.25" style="144"/>
    <col min="13563" max="13569" width="3" style="144" customWidth="1"/>
    <col min="13570" max="13818" width="2.25" style="144"/>
    <col min="13819" max="13825" width="3" style="144" customWidth="1"/>
    <col min="13826" max="14074" width="2.25" style="144"/>
    <col min="14075" max="14081" width="3" style="144" customWidth="1"/>
    <col min="14082" max="14330" width="2.25" style="144"/>
    <col min="14331" max="14337" width="3" style="144" customWidth="1"/>
    <col min="14338" max="14586" width="2.25" style="144"/>
    <col min="14587" max="14593" width="3" style="144" customWidth="1"/>
    <col min="14594" max="14842" width="2.25" style="144"/>
    <col min="14843" max="14849" width="3" style="144" customWidth="1"/>
    <col min="14850" max="15098" width="2.25" style="144"/>
    <col min="15099" max="15105" width="3" style="144" customWidth="1"/>
    <col min="15106" max="15354" width="2.25" style="144"/>
    <col min="15355" max="15361" width="3" style="144" customWidth="1"/>
    <col min="15362" max="15610" width="2.25" style="144"/>
    <col min="15611" max="15617" width="3" style="144" customWidth="1"/>
    <col min="15618" max="15866" width="2.25" style="144"/>
    <col min="15867" max="15873" width="3" style="144" customWidth="1"/>
    <col min="15874" max="16122" width="2.25" style="144"/>
    <col min="16123" max="16129" width="3" style="144" customWidth="1"/>
    <col min="16130" max="16384" width="2.25" style="144"/>
  </cols>
  <sheetData>
    <row r="1" spans="1:61" ht="14.1" customHeight="1" x14ac:dyDescent="0.4">
      <c r="A1" s="273" t="s">
        <v>198</v>
      </c>
      <c r="B1" s="273"/>
      <c r="C1" s="273"/>
      <c r="D1" s="273"/>
      <c r="E1" s="273"/>
      <c r="F1" s="273"/>
      <c r="G1" s="273"/>
      <c r="H1" s="273"/>
      <c r="I1" s="273"/>
      <c r="J1" s="273"/>
      <c r="K1" s="273"/>
      <c r="L1" s="273"/>
      <c r="M1" s="273"/>
      <c r="N1" s="273"/>
      <c r="O1" s="265"/>
      <c r="P1" s="274"/>
      <c r="Q1" s="274"/>
      <c r="R1" s="274"/>
      <c r="S1" s="274"/>
      <c r="T1" s="274"/>
      <c r="U1" s="274"/>
      <c r="V1" s="274"/>
      <c r="W1" s="274"/>
      <c r="X1" s="274"/>
      <c r="Y1" s="274"/>
      <c r="Z1" s="274"/>
      <c r="AA1" s="274"/>
      <c r="AB1" s="274"/>
      <c r="AC1" s="274"/>
      <c r="AD1" s="274"/>
      <c r="AE1" s="274"/>
      <c r="AF1" s="274"/>
      <c r="AG1" s="274"/>
      <c r="AH1" s="274"/>
      <c r="AI1" s="274"/>
      <c r="AJ1" s="274"/>
    </row>
    <row r="2" spans="1:61" ht="14.1" customHeight="1" x14ac:dyDescent="0.4">
      <c r="A2" s="273"/>
      <c r="B2" s="273"/>
      <c r="C2" s="273"/>
      <c r="D2" s="273"/>
      <c r="E2" s="273"/>
      <c r="F2" s="273"/>
      <c r="G2" s="273"/>
      <c r="H2" s="273"/>
      <c r="I2" s="273"/>
      <c r="J2" s="273"/>
      <c r="K2" s="273"/>
      <c r="L2" s="273"/>
      <c r="M2" s="273"/>
      <c r="N2" s="273"/>
      <c r="O2" s="265"/>
      <c r="P2" s="274"/>
      <c r="Q2" s="274"/>
      <c r="R2" s="274"/>
      <c r="S2" s="274"/>
      <c r="T2" s="274"/>
      <c r="U2" s="274"/>
      <c r="V2" s="274"/>
      <c r="W2" s="274"/>
      <c r="X2" s="274"/>
      <c r="Y2" s="274"/>
      <c r="Z2" s="274"/>
      <c r="AA2" s="274"/>
      <c r="AB2" s="274"/>
      <c r="AC2" s="274"/>
      <c r="AD2" s="274"/>
      <c r="AE2" s="274"/>
      <c r="AF2" s="274"/>
      <c r="AG2" s="274"/>
      <c r="AH2" s="274"/>
      <c r="AI2" s="274"/>
      <c r="AJ2" s="274"/>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row>
    <row r="3" spans="1:61" ht="24" customHeight="1" x14ac:dyDescent="0.4">
      <c r="A3" s="272" t="s">
        <v>199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row>
    <row r="4" spans="1:61" s="148" customFormat="1" ht="24" customHeight="1" x14ac:dyDescent="0.4">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72"/>
      <c r="AB4" s="272"/>
      <c r="AC4" s="146"/>
      <c r="AD4" s="147" t="s">
        <v>200</v>
      </c>
      <c r="AE4" s="272"/>
      <c r="AF4" s="272"/>
      <c r="AG4" s="147" t="s">
        <v>201</v>
      </c>
      <c r="AH4" s="272"/>
      <c r="AI4" s="272"/>
      <c r="AJ4" s="147" t="s">
        <v>202</v>
      </c>
    </row>
    <row r="5" spans="1:61" s="148" customFormat="1" ht="24" customHeight="1" x14ac:dyDescent="0.4">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6"/>
      <c r="AB5" s="146"/>
      <c r="AC5" s="146"/>
      <c r="AD5" s="147"/>
      <c r="AE5" s="146"/>
      <c r="AF5" s="146"/>
      <c r="AG5" s="147"/>
      <c r="AH5" s="146"/>
      <c r="AI5" s="146"/>
      <c r="AJ5" s="147"/>
    </row>
    <row r="6" spans="1:61" ht="24" customHeight="1" x14ac:dyDescent="0.4">
      <c r="A6" s="245" t="s">
        <v>203</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row>
    <row r="7" spans="1:61" ht="27.95" customHeight="1" x14ac:dyDescent="0.4">
      <c r="A7" s="245"/>
      <c r="B7" s="245"/>
      <c r="C7" s="245"/>
      <c r="D7" s="245"/>
      <c r="E7" s="245"/>
      <c r="F7" s="245"/>
      <c r="G7" s="245"/>
      <c r="H7" s="245"/>
      <c r="I7" s="245"/>
      <c r="J7" s="245"/>
      <c r="K7" s="245"/>
      <c r="L7" s="245"/>
      <c r="M7" s="245"/>
      <c r="N7" s="245"/>
      <c r="O7" s="245"/>
      <c r="P7" s="245"/>
      <c r="Q7" s="245"/>
      <c r="R7" s="272" t="s">
        <v>204</v>
      </c>
      <c r="S7" s="272"/>
      <c r="T7" s="272"/>
      <c r="U7" s="245" t="s">
        <v>205</v>
      </c>
      <c r="V7" s="245"/>
      <c r="W7" s="245"/>
      <c r="X7" s="245"/>
      <c r="Y7" s="245"/>
      <c r="Z7" s="245"/>
      <c r="AA7" s="245"/>
      <c r="AB7" s="245"/>
      <c r="AC7" s="245"/>
      <c r="AD7" s="245"/>
      <c r="AE7" s="245"/>
      <c r="AF7" s="245"/>
      <c r="AG7" s="245"/>
      <c r="AH7" s="245"/>
      <c r="AI7" s="245"/>
      <c r="AJ7" s="743"/>
      <c r="AK7" s="742"/>
      <c r="AL7" s="742"/>
      <c r="AM7" s="742"/>
      <c r="AN7" s="742"/>
      <c r="AO7" s="742"/>
      <c r="AP7" s="742"/>
      <c r="AQ7" s="742"/>
      <c r="AR7" s="742"/>
      <c r="AS7" s="742"/>
      <c r="AT7" s="742"/>
      <c r="AU7" s="742"/>
      <c r="AV7" s="742"/>
      <c r="AW7" s="742"/>
      <c r="AX7" s="742"/>
      <c r="AY7" s="742"/>
      <c r="AZ7" s="742"/>
      <c r="BA7" s="742"/>
      <c r="BB7" s="742"/>
      <c r="BC7" s="742"/>
      <c r="BD7" s="742"/>
      <c r="BE7" s="742"/>
      <c r="BF7" s="742"/>
      <c r="BG7" s="742"/>
      <c r="BH7" s="742"/>
      <c r="BI7" s="742"/>
    </row>
    <row r="8" spans="1:61" ht="27.95" customHeight="1" x14ac:dyDescent="0.4">
      <c r="A8" s="245"/>
      <c r="B8" s="245"/>
      <c r="C8" s="245"/>
      <c r="D8" s="245"/>
      <c r="E8" s="245"/>
      <c r="F8" s="245"/>
      <c r="G8" s="245"/>
      <c r="H8" s="245"/>
      <c r="I8" s="245"/>
      <c r="J8" s="245"/>
      <c r="K8" s="245"/>
      <c r="L8" s="245"/>
      <c r="M8" s="245"/>
      <c r="N8" s="245"/>
      <c r="O8" s="245"/>
      <c r="P8" s="245"/>
      <c r="Q8" s="245"/>
      <c r="R8" s="272"/>
      <c r="S8" s="272"/>
      <c r="T8" s="272"/>
      <c r="U8" s="273" t="s">
        <v>206</v>
      </c>
      <c r="V8" s="273"/>
      <c r="W8" s="273"/>
      <c r="X8" s="245"/>
      <c r="Y8" s="245"/>
      <c r="Z8" s="245"/>
      <c r="AA8" s="245"/>
      <c r="AB8" s="245"/>
      <c r="AC8" s="245"/>
      <c r="AD8" s="245"/>
      <c r="AE8" s="245"/>
      <c r="AF8" s="245"/>
      <c r="AG8" s="245"/>
      <c r="AH8" s="245"/>
      <c r="AI8" s="245"/>
      <c r="AJ8" s="743"/>
      <c r="AK8" s="742"/>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2"/>
    </row>
    <row r="9" spans="1:61" ht="27.95" customHeight="1" x14ac:dyDescent="0.4">
      <c r="A9" s="245"/>
      <c r="B9" s="245"/>
      <c r="C9" s="245"/>
      <c r="D9" s="245"/>
      <c r="E9" s="245"/>
      <c r="F9" s="245"/>
      <c r="G9" s="245"/>
      <c r="H9" s="245"/>
      <c r="I9" s="245"/>
      <c r="J9" s="245"/>
      <c r="K9" s="245"/>
      <c r="L9" s="245"/>
      <c r="M9" s="245"/>
      <c r="N9" s="245"/>
      <c r="O9" s="245"/>
      <c r="P9" s="245"/>
      <c r="Q9" s="245"/>
      <c r="R9" s="272"/>
      <c r="S9" s="272"/>
      <c r="T9" s="272"/>
      <c r="U9" s="245" t="s">
        <v>345</v>
      </c>
      <c r="V9" s="245"/>
      <c r="W9" s="245"/>
      <c r="X9" s="245"/>
      <c r="Y9" s="245"/>
      <c r="Z9" s="245"/>
      <c r="AA9" s="245"/>
      <c r="AB9" s="743"/>
      <c r="AC9" s="245"/>
      <c r="AD9" s="245"/>
      <c r="AE9" s="245"/>
      <c r="AF9" s="245"/>
      <c r="AG9" s="245"/>
      <c r="AH9" s="245"/>
      <c r="AI9" s="245"/>
      <c r="AJ9" s="743"/>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2"/>
    </row>
    <row r="10" spans="1:61" ht="24" customHeight="1" x14ac:dyDescent="0.4">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147"/>
    </row>
    <row r="11" spans="1:61" ht="24" customHeight="1" x14ac:dyDescent="0.4">
      <c r="A11" s="245" t="s">
        <v>207</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row>
    <row r="12" spans="1:61" ht="24" customHeight="1" x14ac:dyDescent="0.4">
      <c r="A12" s="147"/>
      <c r="B12" s="147"/>
      <c r="C12" s="147"/>
      <c r="D12" s="147"/>
      <c r="E12" s="147"/>
      <c r="F12" s="147"/>
      <c r="G12" s="147"/>
      <c r="H12" s="147"/>
      <c r="I12" s="147"/>
      <c r="J12" s="147"/>
      <c r="K12" s="147"/>
      <c r="L12" s="147"/>
      <c r="M12" s="147"/>
      <c r="N12" s="149"/>
      <c r="P12" s="149"/>
      <c r="Q12" s="149"/>
      <c r="R12" s="150"/>
      <c r="S12" s="246" t="s">
        <v>208</v>
      </c>
      <c r="T12" s="247"/>
      <c r="U12" s="247"/>
      <c r="V12" s="247"/>
      <c r="W12" s="247"/>
      <c r="X12" s="247"/>
      <c r="Y12" s="247"/>
      <c r="Z12" s="247"/>
      <c r="AA12" s="248"/>
      <c r="AB12" s="246"/>
      <c r="AC12" s="247"/>
      <c r="AD12" s="247"/>
      <c r="AE12" s="247"/>
      <c r="AF12" s="247"/>
      <c r="AG12" s="247"/>
      <c r="AH12" s="247"/>
      <c r="AI12" s="247"/>
      <c r="AJ12" s="248"/>
      <c r="AK12" s="151"/>
      <c r="AL12" s="151"/>
      <c r="AM12" s="151"/>
      <c r="AN12" s="151"/>
    </row>
    <row r="13" spans="1:61" ht="24" customHeight="1" x14ac:dyDescent="0.4">
      <c r="A13" s="249" t="s">
        <v>209</v>
      </c>
      <c r="B13" s="250"/>
      <c r="C13" s="250"/>
      <c r="D13" s="250"/>
      <c r="E13" s="250"/>
      <c r="F13" s="250"/>
      <c r="G13" s="250"/>
      <c r="H13" s="250"/>
      <c r="I13" s="250"/>
      <c r="J13" s="250"/>
      <c r="K13" s="250"/>
      <c r="L13" s="250"/>
      <c r="M13" s="250"/>
      <c r="N13" s="250"/>
      <c r="O13" s="250"/>
      <c r="P13" s="250"/>
      <c r="Q13" s="250"/>
      <c r="R13" s="251"/>
      <c r="S13" s="258" t="s">
        <v>210</v>
      </c>
      <c r="T13" s="259"/>
      <c r="U13" s="259"/>
      <c r="V13" s="259"/>
      <c r="W13" s="259"/>
      <c r="X13" s="259"/>
      <c r="Y13" s="259"/>
      <c r="Z13" s="259"/>
      <c r="AA13" s="259"/>
      <c r="AB13" s="259"/>
      <c r="AC13" s="259"/>
      <c r="AD13" s="259"/>
      <c r="AE13" s="259"/>
      <c r="AF13" s="259"/>
      <c r="AG13" s="259"/>
      <c r="AH13" s="259"/>
      <c r="AI13" s="259"/>
      <c r="AJ13" s="260"/>
      <c r="AK13" s="145"/>
      <c r="AL13" s="145"/>
      <c r="AM13" s="145"/>
      <c r="AN13" s="145"/>
    </row>
    <row r="14" spans="1:61" ht="24" customHeight="1" x14ac:dyDescent="0.4">
      <c r="A14" s="252"/>
      <c r="B14" s="253"/>
      <c r="C14" s="253"/>
      <c r="D14" s="253"/>
      <c r="E14" s="253"/>
      <c r="F14" s="253"/>
      <c r="G14" s="253"/>
      <c r="H14" s="253"/>
      <c r="I14" s="253"/>
      <c r="J14" s="253"/>
      <c r="K14" s="253"/>
      <c r="L14" s="253"/>
      <c r="M14" s="253"/>
      <c r="N14" s="253"/>
      <c r="O14" s="253"/>
      <c r="P14" s="253"/>
      <c r="Q14" s="253"/>
      <c r="R14" s="254"/>
      <c r="S14" s="261"/>
      <c r="T14" s="262"/>
      <c r="U14" s="262"/>
      <c r="V14" s="262"/>
      <c r="W14" s="262"/>
      <c r="X14" s="262"/>
      <c r="Y14" s="262"/>
      <c r="Z14" s="262"/>
      <c r="AA14" s="262"/>
      <c r="AB14" s="262"/>
      <c r="AC14" s="262"/>
      <c r="AD14" s="262"/>
      <c r="AE14" s="262"/>
      <c r="AF14" s="262"/>
      <c r="AG14" s="262"/>
      <c r="AH14" s="262"/>
      <c r="AI14" s="262"/>
      <c r="AJ14" s="263"/>
      <c r="AK14" s="145"/>
      <c r="AL14" s="145"/>
      <c r="AM14" s="145"/>
      <c r="AN14" s="145"/>
    </row>
    <row r="15" spans="1:61" ht="24" customHeight="1" x14ac:dyDescent="0.4">
      <c r="A15" s="252"/>
      <c r="B15" s="253"/>
      <c r="C15" s="253"/>
      <c r="D15" s="253"/>
      <c r="E15" s="253"/>
      <c r="F15" s="253"/>
      <c r="G15" s="253"/>
      <c r="H15" s="253"/>
      <c r="I15" s="253"/>
      <c r="J15" s="253"/>
      <c r="K15" s="253"/>
      <c r="L15" s="253"/>
      <c r="M15" s="253"/>
      <c r="N15" s="253"/>
      <c r="O15" s="253"/>
      <c r="P15" s="253"/>
      <c r="Q15" s="253"/>
      <c r="R15" s="254"/>
      <c r="S15" s="264" t="s">
        <v>211</v>
      </c>
      <c r="T15" s="265"/>
      <c r="U15" s="265"/>
      <c r="V15" s="265"/>
      <c r="W15" s="265"/>
      <c r="X15" s="265"/>
      <c r="Y15" s="265"/>
      <c r="Z15" s="265"/>
      <c r="AA15" s="265"/>
      <c r="AB15" s="265"/>
      <c r="AC15" s="265"/>
      <c r="AD15" s="265"/>
      <c r="AE15" s="265"/>
      <c r="AF15" s="265"/>
      <c r="AG15" s="265"/>
      <c r="AH15" s="265"/>
      <c r="AI15" s="265"/>
      <c r="AJ15" s="266"/>
      <c r="AK15" s="145"/>
      <c r="AL15" s="145"/>
      <c r="AM15" s="145"/>
      <c r="AN15" s="145"/>
    </row>
    <row r="16" spans="1:61" ht="24" customHeight="1" x14ac:dyDescent="0.4">
      <c r="A16" s="255"/>
      <c r="B16" s="256"/>
      <c r="C16" s="256"/>
      <c r="D16" s="256"/>
      <c r="E16" s="256"/>
      <c r="F16" s="256"/>
      <c r="G16" s="256"/>
      <c r="H16" s="256"/>
      <c r="I16" s="256"/>
      <c r="J16" s="256"/>
      <c r="K16" s="256"/>
      <c r="L16" s="256"/>
      <c r="M16" s="256"/>
      <c r="N16" s="256"/>
      <c r="O16" s="256"/>
      <c r="P16" s="256"/>
      <c r="Q16" s="256"/>
      <c r="R16" s="257"/>
      <c r="S16" s="267"/>
      <c r="T16" s="268"/>
      <c r="U16" s="268"/>
      <c r="V16" s="268"/>
      <c r="W16" s="268"/>
      <c r="X16" s="268"/>
      <c r="Y16" s="268"/>
      <c r="Z16" s="268"/>
      <c r="AA16" s="268"/>
      <c r="AB16" s="268"/>
      <c r="AC16" s="268"/>
      <c r="AD16" s="268"/>
      <c r="AE16" s="268"/>
      <c r="AF16" s="268"/>
      <c r="AG16" s="268"/>
      <c r="AH16" s="268"/>
      <c r="AI16" s="268"/>
      <c r="AJ16" s="269"/>
      <c r="AK16" s="145"/>
      <c r="AL16" s="145"/>
      <c r="AM16" s="145"/>
      <c r="AN16" s="145"/>
    </row>
    <row r="17" spans="1:41" ht="24" customHeight="1" x14ac:dyDescent="0.4">
      <c r="A17" s="244" t="s">
        <v>212</v>
      </c>
      <c r="B17" s="244"/>
      <c r="C17" s="244"/>
      <c r="D17" s="244"/>
      <c r="E17" s="244"/>
      <c r="F17" s="244"/>
      <c r="G17" s="244"/>
      <c r="H17" s="244"/>
      <c r="I17" s="244"/>
      <c r="J17" s="244"/>
      <c r="K17" s="244"/>
      <c r="L17" s="244"/>
      <c r="M17" s="244"/>
      <c r="N17" s="244"/>
      <c r="O17" s="244"/>
      <c r="P17" s="244"/>
      <c r="Q17" s="244"/>
      <c r="R17" s="244"/>
      <c r="S17" s="270"/>
      <c r="T17" s="270"/>
      <c r="U17" s="270"/>
      <c r="V17" s="270"/>
      <c r="W17" s="270"/>
      <c r="X17" s="270"/>
      <c r="Y17" s="270"/>
      <c r="Z17" s="270"/>
      <c r="AA17" s="270"/>
      <c r="AB17" s="270"/>
      <c r="AC17" s="270"/>
      <c r="AD17" s="270"/>
      <c r="AE17" s="270"/>
      <c r="AF17" s="270"/>
      <c r="AG17" s="270"/>
      <c r="AH17" s="270"/>
      <c r="AI17" s="270"/>
      <c r="AJ17" s="271"/>
      <c r="AK17" s="145"/>
      <c r="AL17" s="145"/>
      <c r="AM17" s="145"/>
      <c r="AN17" s="145"/>
    </row>
    <row r="18" spans="1:41" ht="24" customHeight="1" x14ac:dyDescent="0.4">
      <c r="A18" s="218" t="s">
        <v>213</v>
      </c>
      <c r="B18" s="218"/>
      <c r="C18" s="218"/>
      <c r="D18" s="218"/>
      <c r="E18" s="218"/>
      <c r="F18" s="218"/>
      <c r="G18" s="218"/>
      <c r="H18" s="218"/>
      <c r="I18" s="218"/>
      <c r="J18" s="218"/>
      <c r="K18" s="218"/>
      <c r="L18" s="218"/>
      <c r="M18" s="218"/>
      <c r="N18" s="218"/>
      <c r="O18" s="218"/>
      <c r="P18" s="218"/>
      <c r="Q18" s="218"/>
      <c r="R18" s="218"/>
      <c r="S18" s="244" t="s">
        <v>214</v>
      </c>
      <c r="T18" s="244"/>
      <c r="U18" s="244"/>
      <c r="V18" s="244"/>
      <c r="W18" s="244"/>
      <c r="X18" s="244"/>
      <c r="Y18" s="244"/>
      <c r="Z18" s="244"/>
      <c r="AA18" s="244"/>
      <c r="AB18" s="244"/>
      <c r="AC18" s="244"/>
      <c r="AD18" s="244"/>
      <c r="AE18" s="244"/>
      <c r="AF18" s="244"/>
      <c r="AG18" s="244"/>
      <c r="AH18" s="244"/>
      <c r="AI18" s="244"/>
      <c r="AJ18" s="244"/>
      <c r="AK18" s="145"/>
      <c r="AL18" s="145"/>
      <c r="AM18" s="145"/>
      <c r="AN18" s="145"/>
    </row>
    <row r="19" spans="1:41" ht="24" customHeight="1" x14ac:dyDescent="0.4">
      <c r="A19" s="237" t="s">
        <v>215</v>
      </c>
      <c r="B19" s="238"/>
      <c r="C19" s="239" t="s">
        <v>216</v>
      </c>
      <c r="D19" s="239"/>
      <c r="E19" s="239"/>
      <c r="F19" s="239"/>
      <c r="G19" s="239"/>
      <c r="H19" s="239"/>
      <c r="I19" s="239"/>
      <c r="J19" s="239"/>
      <c r="K19" s="239"/>
      <c r="L19" s="239"/>
      <c r="M19" s="239"/>
      <c r="N19" s="239"/>
      <c r="O19" s="239"/>
      <c r="P19" s="239"/>
      <c r="Q19" s="239"/>
      <c r="R19" s="239"/>
      <c r="S19" s="240" t="s">
        <v>217</v>
      </c>
      <c r="T19" s="241"/>
      <c r="U19" s="241"/>
      <c r="V19" s="241"/>
      <c r="W19" s="241"/>
      <c r="X19" s="241"/>
      <c r="Y19" s="241"/>
      <c r="Z19" s="241"/>
      <c r="AA19" s="241"/>
      <c r="AB19" s="241"/>
      <c r="AC19" s="241"/>
      <c r="AD19" s="241"/>
      <c r="AE19" s="241"/>
      <c r="AF19" s="241"/>
      <c r="AG19" s="241"/>
      <c r="AH19" s="241"/>
      <c r="AI19" s="241"/>
      <c r="AJ19" s="242"/>
      <c r="AK19" s="145"/>
      <c r="AL19" s="145"/>
      <c r="AM19" s="145"/>
      <c r="AN19" s="145"/>
    </row>
    <row r="20" spans="1:41" ht="24" customHeight="1" x14ac:dyDescent="0.4">
      <c r="A20" s="223"/>
      <c r="B20" s="223"/>
      <c r="C20" s="224"/>
      <c r="D20" s="224"/>
      <c r="E20" s="224"/>
      <c r="F20" s="224"/>
      <c r="G20" s="224"/>
      <c r="H20" s="224"/>
      <c r="I20" s="224"/>
      <c r="J20" s="224"/>
      <c r="K20" s="224"/>
      <c r="L20" s="224"/>
      <c r="M20" s="224"/>
      <c r="N20" s="224"/>
      <c r="O20" s="224"/>
      <c r="P20" s="224"/>
      <c r="Q20" s="224"/>
      <c r="R20" s="224"/>
      <c r="S20" s="225"/>
      <c r="T20" s="226"/>
      <c r="U20" s="226"/>
      <c r="V20" s="226"/>
      <c r="W20" s="226"/>
      <c r="X20" s="226"/>
      <c r="Y20" s="226"/>
      <c r="Z20" s="226"/>
      <c r="AA20" s="226"/>
      <c r="AB20" s="226"/>
      <c r="AC20" s="226"/>
      <c r="AD20" s="226"/>
      <c r="AE20" s="226"/>
      <c r="AF20" s="226"/>
      <c r="AG20" s="226"/>
      <c r="AH20" s="226"/>
      <c r="AI20" s="226"/>
      <c r="AJ20" s="227"/>
      <c r="AK20" s="145"/>
      <c r="AL20" s="145"/>
      <c r="AM20" s="145"/>
      <c r="AN20" s="145"/>
    </row>
    <row r="21" spans="1:41" ht="24" customHeight="1" x14ac:dyDescent="0.4">
      <c r="A21" s="231" t="s">
        <v>218</v>
      </c>
      <c r="B21" s="232"/>
      <c r="C21" s="234" t="s">
        <v>219</v>
      </c>
      <c r="D21" s="234"/>
      <c r="E21" s="234"/>
      <c r="F21" s="234"/>
      <c r="G21" s="234"/>
      <c r="H21" s="234"/>
      <c r="I21" s="234"/>
      <c r="J21" s="234"/>
      <c r="K21" s="234"/>
      <c r="L21" s="234"/>
      <c r="M21" s="234"/>
      <c r="N21" s="234"/>
      <c r="O21" s="234"/>
      <c r="P21" s="234"/>
      <c r="Q21" s="234"/>
      <c r="R21" s="234"/>
      <c r="S21" s="225"/>
      <c r="T21" s="226"/>
      <c r="U21" s="226"/>
      <c r="V21" s="226"/>
      <c r="W21" s="226"/>
      <c r="X21" s="226"/>
      <c r="Y21" s="226"/>
      <c r="Z21" s="226"/>
      <c r="AA21" s="226"/>
      <c r="AB21" s="226"/>
      <c r="AC21" s="226"/>
      <c r="AD21" s="226"/>
      <c r="AE21" s="226"/>
      <c r="AF21" s="226"/>
      <c r="AG21" s="226"/>
      <c r="AH21" s="226"/>
      <c r="AI21" s="226"/>
      <c r="AJ21" s="227"/>
      <c r="AK21" s="145"/>
      <c r="AL21" s="145"/>
      <c r="AM21" s="145"/>
      <c r="AN21" s="145"/>
    </row>
    <row r="22" spans="1:41" ht="24" customHeight="1" x14ac:dyDescent="0.4">
      <c r="A22" s="232"/>
      <c r="B22" s="232"/>
      <c r="C22" s="234"/>
      <c r="D22" s="234"/>
      <c r="E22" s="234"/>
      <c r="F22" s="234"/>
      <c r="G22" s="234"/>
      <c r="H22" s="234"/>
      <c r="I22" s="234"/>
      <c r="J22" s="234"/>
      <c r="K22" s="234"/>
      <c r="L22" s="234"/>
      <c r="M22" s="234"/>
      <c r="N22" s="234"/>
      <c r="O22" s="234"/>
      <c r="P22" s="234"/>
      <c r="Q22" s="234"/>
      <c r="R22" s="234"/>
      <c r="S22" s="225"/>
      <c r="T22" s="226"/>
      <c r="U22" s="226"/>
      <c r="V22" s="226"/>
      <c r="W22" s="226"/>
      <c r="X22" s="226"/>
      <c r="Y22" s="226"/>
      <c r="Z22" s="226"/>
      <c r="AA22" s="226"/>
      <c r="AB22" s="226"/>
      <c r="AC22" s="226"/>
      <c r="AD22" s="226"/>
      <c r="AE22" s="226"/>
      <c r="AF22" s="226"/>
      <c r="AG22" s="226"/>
      <c r="AH22" s="226"/>
      <c r="AI22" s="226"/>
      <c r="AJ22" s="227"/>
      <c r="AK22" s="145"/>
      <c r="AL22" s="145"/>
      <c r="AM22" s="145"/>
      <c r="AN22" s="145"/>
    </row>
    <row r="23" spans="1:41" ht="24" customHeight="1" x14ac:dyDescent="0.4">
      <c r="A23" s="222" t="s">
        <v>220</v>
      </c>
      <c r="B23" s="223"/>
      <c r="C23" s="243" t="s">
        <v>221</v>
      </c>
      <c r="D23" s="243"/>
      <c r="E23" s="243"/>
      <c r="F23" s="243"/>
      <c r="G23" s="243"/>
      <c r="H23" s="243"/>
      <c r="I23" s="243"/>
      <c r="J23" s="243"/>
      <c r="K23" s="243"/>
      <c r="L23" s="243"/>
      <c r="M23" s="243"/>
      <c r="N23" s="243"/>
      <c r="O23" s="243"/>
      <c r="P23" s="243"/>
      <c r="Q23" s="243"/>
      <c r="R23" s="243"/>
      <c r="S23" s="225"/>
      <c r="T23" s="226"/>
      <c r="U23" s="226"/>
      <c r="V23" s="226"/>
      <c r="W23" s="226"/>
      <c r="X23" s="226"/>
      <c r="Y23" s="226"/>
      <c r="Z23" s="226"/>
      <c r="AA23" s="226"/>
      <c r="AB23" s="226"/>
      <c r="AC23" s="226"/>
      <c r="AD23" s="226"/>
      <c r="AE23" s="226"/>
      <c r="AF23" s="226"/>
      <c r="AG23" s="226"/>
      <c r="AH23" s="226"/>
      <c r="AI23" s="226"/>
      <c r="AJ23" s="227"/>
      <c r="AK23" s="145"/>
      <c r="AL23" s="145"/>
      <c r="AM23" s="145"/>
      <c r="AN23" s="145"/>
    </row>
    <row r="24" spans="1:41" ht="24" customHeight="1" x14ac:dyDescent="0.4">
      <c r="A24" s="223"/>
      <c r="B24" s="223"/>
      <c r="C24" s="243"/>
      <c r="D24" s="243"/>
      <c r="E24" s="243"/>
      <c r="F24" s="243"/>
      <c r="G24" s="243"/>
      <c r="H24" s="243"/>
      <c r="I24" s="243"/>
      <c r="J24" s="243"/>
      <c r="K24" s="243"/>
      <c r="L24" s="243"/>
      <c r="M24" s="243"/>
      <c r="N24" s="243"/>
      <c r="O24" s="243"/>
      <c r="P24" s="243"/>
      <c r="Q24" s="243"/>
      <c r="R24" s="243"/>
      <c r="S24" s="225"/>
      <c r="T24" s="226"/>
      <c r="U24" s="226"/>
      <c r="V24" s="226"/>
      <c r="W24" s="226"/>
      <c r="X24" s="226"/>
      <c r="Y24" s="226"/>
      <c r="Z24" s="226"/>
      <c r="AA24" s="226"/>
      <c r="AB24" s="226"/>
      <c r="AC24" s="226"/>
      <c r="AD24" s="226"/>
      <c r="AE24" s="226"/>
      <c r="AF24" s="226"/>
      <c r="AG24" s="226"/>
      <c r="AH24" s="226"/>
      <c r="AI24" s="226"/>
      <c r="AJ24" s="227"/>
      <c r="AK24" s="145"/>
      <c r="AL24" s="145"/>
      <c r="AM24" s="145"/>
      <c r="AN24" s="145"/>
    </row>
    <row r="25" spans="1:41" ht="24" customHeight="1" x14ac:dyDescent="0.4">
      <c r="A25" s="231" t="s">
        <v>222</v>
      </c>
      <c r="B25" s="232"/>
      <c r="C25" s="224" t="s">
        <v>223</v>
      </c>
      <c r="D25" s="224"/>
      <c r="E25" s="224"/>
      <c r="F25" s="224"/>
      <c r="G25" s="224"/>
      <c r="H25" s="224"/>
      <c r="I25" s="224"/>
      <c r="J25" s="224"/>
      <c r="K25" s="224"/>
      <c r="L25" s="224"/>
      <c r="M25" s="224"/>
      <c r="N25" s="224"/>
      <c r="O25" s="224"/>
      <c r="P25" s="224"/>
      <c r="Q25" s="224"/>
      <c r="R25" s="224"/>
      <c r="S25" s="225"/>
      <c r="T25" s="226"/>
      <c r="U25" s="226"/>
      <c r="V25" s="226"/>
      <c r="W25" s="226"/>
      <c r="X25" s="226"/>
      <c r="Y25" s="226"/>
      <c r="Z25" s="226"/>
      <c r="AA25" s="226"/>
      <c r="AB25" s="226"/>
      <c r="AC25" s="226"/>
      <c r="AD25" s="226"/>
      <c r="AE25" s="226"/>
      <c r="AF25" s="226"/>
      <c r="AG25" s="226"/>
      <c r="AH25" s="226"/>
      <c r="AI25" s="226"/>
      <c r="AJ25" s="227"/>
      <c r="AK25" s="145"/>
      <c r="AL25" s="145"/>
      <c r="AM25" s="145"/>
      <c r="AN25" s="145"/>
    </row>
    <row r="26" spans="1:41" ht="24" customHeight="1" x14ac:dyDescent="0.4">
      <c r="A26" s="232"/>
      <c r="B26" s="232"/>
      <c r="C26" s="224"/>
      <c r="D26" s="224"/>
      <c r="E26" s="224"/>
      <c r="F26" s="224"/>
      <c r="G26" s="224"/>
      <c r="H26" s="224"/>
      <c r="I26" s="224"/>
      <c r="J26" s="224"/>
      <c r="K26" s="224"/>
      <c r="L26" s="224"/>
      <c r="M26" s="224"/>
      <c r="N26" s="224"/>
      <c r="O26" s="224"/>
      <c r="P26" s="224"/>
      <c r="Q26" s="224"/>
      <c r="R26" s="224"/>
      <c r="S26" s="228"/>
      <c r="T26" s="229"/>
      <c r="U26" s="229"/>
      <c r="V26" s="229"/>
      <c r="W26" s="229"/>
      <c r="X26" s="229"/>
      <c r="Y26" s="229"/>
      <c r="Z26" s="229"/>
      <c r="AA26" s="229"/>
      <c r="AB26" s="229"/>
      <c r="AC26" s="229"/>
      <c r="AD26" s="229"/>
      <c r="AE26" s="229"/>
      <c r="AF26" s="229"/>
      <c r="AG26" s="229"/>
      <c r="AH26" s="229"/>
      <c r="AI26" s="229"/>
      <c r="AJ26" s="230"/>
      <c r="AK26" s="145"/>
      <c r="AL26" s="145"/>
      <c r="AM26" s="145"/>
      <c r="AN26" s="145"/>
    </row>
    <row r="27" spans="1:41" ht="24" customHeight="1" x14ac:dyDescent="0.4">
      <c r="A27" s="222" t="s">
        <v>224</v>
      </c>
      <c r="B27" s="223"/>
      <c r="C27" s="224" t="s">
        <v>225</v>
      </c>
      <c r="D27" s="224"/>
      <c r="E27" s="224"/>
      <c r="F27" s="224"/>
      <c r="G27" s="224"/>
      <c r="H27" s="224"/>
      <c r="I27" s="224"/>
      <c r="J27" s="224"/>
      <c r="K27" s="224"/>
      <c r="L27" s="224"/>
      <c r="M27" s="224"/>
      <c r="N27" s="224"/>
      <c r="O27" s="224"/>
      <c r="P27" s="224"/>
      <c r="Q27" s="224"/>
      <c r="R27" s="224"/>
      <c r="S27" s="225" t="s">
        <v>226</v>
      </c>
      <c r="T27" s="226"/>
      <c r="U27" s="226"/>
      <c r="V27" s="226"/>
      <c r="W27" s="226"/>
      <c r="X27" s="226"/>
      <c r="Y27" s="226"/>
      <c r="Z27" s="226"/>
      <c r="AA27" s="226"/>
      <c r="AB27" s="226"/>
      <c r="AC27" s="226"/>
      <c r="AD27" s="226"/>
      <c r="AE27" s="226"/>
      <c r="AF27" s="226"/>
      <c r="AG27" s="226"/>
      <c r="AH27" s="226"/>
      <c r="AI27" s="226"/>
      <c r="AJ27" s="227"/>
      <c r="AK27" s="145"/>
      <c r="AL27" s="145"/>
      <c r="AM27" s="145"/>
      <c r="AN27" s="145"/>
    </row>
    <row r="28" spans="1:41" ht="24" customHeight="1" x14ac:dyDescent="0.4">
      <c r="A28" s="223"/>
      <c r="B28" s="223"/>
      <c r="C28" s="224"/>
      <c r="D28" s="224"/>
      <c r="E28" s="224"/>
      <c r="F28" s="224"/>
      <c r="G28" s="224"/>
      <c r="H28" s="224"/>
      <c r="I28" s="224"/>
      <c r="J28" s="224"/>
      <c r="K28" s="224"/>
      <c r="L28" s="224"/>
      <c r="M28" s="224"/>
      <c r="N28" s="224"/>
      <c r="O28" s="224"/>
      <c r="P28" s="224"/>
      <c r="Q28" s="224"/>
      <c r="R28" s="224"/>
      <c r="S28" s="225"/>
      <c r="T28" s="226"/>
      <c r="U28" s="226"/>
      <c r="V28" s="226"/>
      <c r="W28" s="226"/>
      <c r="X28" s="226"/>
      <c r="Y28" s="226"/>
      <c r="Z28" s="226"/>
      <c r="AA28" s="226"/>
      <c r="AB28" s="226"/>
      <c r="AC28" s="226"/>
      <c r="AD28" s="226"/>
      <c r="AE28" s="226"/>
      <c r="AF28" s="226"/>
      <c r="AG28" s="226"/>
      <c r="AH28" s="226"/>
      <c r="AI28" s="226"/>
      <c r="AJ28" s="227"/>
      <c r="AK28" s="145"/>
      <c r="AL28" s="145"/>
      <c r="AM28" s="145"/>
      <c r="AN28" s="145"/>
    </row>
    <row r="29" spans="1:41" s="153" customFormat="1" ht="24" customHeight="1" x14ac:dyDescent="0.4">
      <c r="A29" s="231" t="s">
        <v>227</v>
      </c>
      <c r="B29" s="232"/>
      <c r="C29" s="233" t="s">
        <v>228</v>
      </c>
      <c r="D29" s="234"/>
      <c r="E29" s="234"/>
      <c r="F29" s="234"/>
      <c r="G29" s="234"/>
      <c r="H29" s="234"/>
      <c r="I29" s="234"/>
      <c r="J29" s="234"/>
      <c r="K29" s="234"/>
      <c r="L29" s="234"/>
      <c r="M29" s="234"/>
      <c r="N29" s="234"/>
      <c r="O29" s="234"/>
      <c r="P29" s="234"/>
      <c r="Q29" s="234"/>
      <c r="R29" s="234"/>
      <c r="S29" s="225"/>
      <c r="T29" s="226"/>
      <c r="U29" s="226"/>
      <c r="V29" s="226"/>
      <c r="W29" s="226"/>
      <c r="X29" s="226"/>
      <c r="Y29" s="226"/>
      <c r="Z29" s="226"/>
      <c r="AA29" s="226"/>
      <c r="AB29" s="226"/>
      <c r="AC29" s="226"/>
      <c r="AD29" s="226"/>
      <c r="AE29" s="226"/>
      <c r="AF29" s="226"/>
      <c r="AG29" s="226"/>
      <c r="AH29" s="226"/>
      <c r="AI29" s="226"/>
      <c r="AJ29" s="227"/>
      <c r="AK29" s="152"/>
      <c r="AL29" s="152"/>
      <c r="AM29" s="152"/>
      <c r="AN29" s="152"/>
      <c r="AO29" s="152"/>
    </row>
    <row r="30" spans="1:41" s="153" customFormat="1" ht="24" customHeight="1" x14ac:dyDescent="0.4">
      <c r="A30" s="232"/>
      <c r="B30" s="232"/>
      <c r="C30" s="234"/>
      <c r="D30" s="234"/>
      <c r="E30" s="234"/>
      <c r="F30" s="234"/>
      <c r="G30" s="234"/>
      <c r="H30" s="234"/>
      <c r="I30" s="234"/>
      <c r="J30" s="234"/>
      <c r="K30" s="234"/>
      <c r="L30" s="234"/>
      <c r="M30" s="234"/>
      <c r="N30" s="234"/>
      <c r="O30" s="234"/>
      <c r="P30" s="234"/>
      <c r="Q30" s="234"/>
      <c r="R30" s="234"/>
      <c r="S30" s="225"/>
      <c r="T30" s="226"/>
      <c r="U30" s="226"/>
      <c r="V30" s="226"/>
      <c r="W30" s="226"/>
      <c r="X30" s="226"/>
      <c r="Y30" s="226"/>
      <c r="Z30" s="226"/>
      <c r="AA30" s="226"/>
      <c r="AB30" s="226"/>
      <c r="AC30" s="226"/>
      <c r="AD30" s="226"/>
      <c r="AE30" s="226"/>
      <c r="AF30" s="226"/>
      <c r="AG30" s="226"/>
      <c r="AH30" s="226"/>
      <c r="AI30" s="226"/>
      <c r="AJ30" s="227"/>
      <c r="AK30" s="152"/>
      <c r="AL30" s="152"/>
      <c r="AM30" s="152"/>
      <c r="AN30" s="152"/>
      <c r="AO30" s="152"/>
    </row>
    <row r="31" spans="1:41" ht="24" customHeight="1" x14ac:dyDescent="0.4">
      <c r="A31" s="222" t="s">
        <v>229</v>
      </c>
      <c r="B31" s="223"/>
      <c r="C31" s="235" t="s">
        <v>230</v>
      </c>
      <c r="D31" s="235"/>
      <c r="E31" s="235"/>
      <c r="F31" s="235"/>
      <c r="G31" s="235"/>
      <c r="H31" s="235"/>
      <c r="I31" s="235"/>
      <c r="J31" s="235"/>
      <c r="K31" s="235"/>
      <c r="L31" s="235"/>
      <c r="M31" s="235"/>
      <c r="N31" s="235"/>
      <c r="O31" s="235"/>
      <c r="P31" s="235"/>
      <c r="Q31" s="235"/>
      <c r="R31" s="235"/>
      <c r="S31" s="225"/>
      <c r="T31" s="226"/>
      <c r="U31" s="226"/>
      <c r="V31" s="226"/>
      <c r="W31" s="226"/>
      <c r="X31" s="226"/>
      <c r="Y31" s="226"/>
      <c r="Z31" s="226"/>
      <c r="AA31" s="226"/>
      <c r="AB31" s="226"/>
      <c r="AC31" s="226"/>
      <c r="AD31" s="226"/>
      <c r="AE31" s="226"/>
      <c r="AF31" s="226"/>
      <c r="AG31" s="226"/>
      <c r="AH31" s="226"/>
      <c r="AI31" s="226"/>
      <c r="AJ31" s="227"/>
      <c r="AK31" s="145"/>
      <c r="AL31" s="145"/>
      <c r="AM31" s="145"/>
      <c r="AN31" s="145"/>
    </row>
    <row r="32" spans="1:41" ht="24" customHeight="1" x14ac:dyDescent="0.4">
      <c r="A32" s="223"/>
      <c r="B32" s="223"/>
      <c r="C32" s="235"/>
      <c r="D32" s="235"/>
      <c r="E32" s="235"/>
      <c r="F32" s="235"/>
      <c r="G32" s="235"/>
      <c r="H32" s="235"/>
      <c r="I32" s="235"/>
      <c r="J32" s="235"/>
      <c r="K32" s="235"/>
      <c r="L32" s="235"/>
      <c r="M32" s="235"/>
      <c r="N32" s="235"/>
      <c r="O32" s="235"/>
      <c r="P32" s="235"/>
      <c r="Q32" s="235"/>
      <c r="R32" s="235"/>
      <c r="S32" s="225"/>
      <c r="T32" s="226"/>
      <c r="U32" s="226"/>
      <c r="V32" s="226"/>
      <c r="W32" s="226"/>
      <c r="X32" s="226"/>
      <c r="Y32" s="226"/>
      <c r="Z32" s="226"/>
      <c r="AA32" s="226"/>
      <c r="AB32" s="226"/>
      <c r="AC32" s="226"/>
      <c r="AD32" s="226"/>
      <c r="AE32" s="226"/>
      <c r="AF32" s="226"/>
      <c r="AG32" s="226"/>
      <c r="AH32" s="226"/>
      <c r="AI32" s="226"/>
      <c r="AJ32" s="227"/>
      <c r="AK32" s="145"/>
      <c r="AL32" s="145"/>
      <c r="AM32" s="145"/>
      <c r="AN32" s="145"/>
    </row>
    <row r="33" spans="1:61" ht="24" customHeight="1" x14ac:dyDescent="0.4">
      <c r="A33" s="231" t="s">
        <v>231</v>
      </c>
      <c r="B33" s="232"/>
      <c r="C33" s="235" t="s">
        <v>232</v>
      </c>
      <c r="D33" s="235"/>
      <c r="E33" s="235"/>
      <c r="F33" s="235"/>
      <c r="G33" s="235"/>
      <c r="H33" s="235"/>
      <c r="I33" s="235"/>
      <c r="J33" s="235"/>
      <c r="K33" s="235"/>
      <c r="L33" s="235"/>
      <c r="M33" s="235"/>
      <c r="N33" s="235"/>
      <c r="O33" s="235"/>
      <c r="P33" s="235"/>
      <c r="Q33" s="235"/>
      <c r="R33" s="235"/>
      <c r="S33" s="225"/>
      <c r="T33" s="226"/>
      <c r="U33" s="226"/>
      <c r="V33" s="226"/>
      <c r="W33" s="226"/>
      <c r="X33" s="226"/>
      <c r="Y33" s="226"/>
      <c r="Z33" s="226"/>
      <c r="AA33" s="226"/>
      <c r="AB33" s="226"/>
      <c r="AC33" s="226"/>
      <c r="AD33" s="226"/>
      <c r="AE33" s="226"/>
      <c r="AF33" s="226"/>
      <c r="AG33" s="226"/>
      <c r="AH33" s="226"/>
      <c r="AI33" s="226"/>
      <c r="AJ33" s="227"/>
      <c r="AK33" s="145"/>
      <c r="AL33" s="145"/>
      <c r="AM33" s="145"/>
      <c r="AN33" s="145"/>
    </row>
    <row r="34" spans="1:61" ht="24" customHeight="1" x14ac:dyDescent="0.4">
      <c r="A34" s="232"/>
      <c r="B34" s="232"/>
      <c r="C34" s="235"/>
      <c r="D34" s="235"/>
      <c r="E34" s="235"/>
      <c r="F34" s="235"/>
      <c r="G34" s="235"/>
      <c r="H34" s="235"/>
      <c r="I34" s="235"/>
      <c r="J34" s="235"/>
      <c r="K34" s="235"/>
      <c r="L34" s="235"/>
      <c r="M34" s="235"/>
      <c r="N34" s="235"/>
      <c r="O34" s="235"/>
      <c r="P34" s="235"/>
      <c r="Q34" s="235"/>
      <c r="R34" s="235"/>
      <c r="S34" s="225"/>
      <c r="T34" s="226"/>
      <c r="U34" s="226"/>
      <c r="V34" s="226"/>
      <c r="W34" s="226"/>
      <c r="X34" s="226"/>
      <c r="Y34" s="226"/>
      <c r="Z34" s="226"/>
      <c r="AA34" s="226"/>
      <c r="AB34" s="226"/>
      <c r="AC34" s="226"/>
      <c r="AD34" s="226"/>
      <c r="AE34" s="226"/>
      <c r="AF34" s="226"/>
      <c r="AG34" s="226"/>
      <c r="AH34" s="226"/>
      <c r="AI34" s="226"/>
      <c r="AJ34" s="227"/>
      <c r="AK34" s="145"/>
      <c r="AL34" s="145"/>
      <c r="AM34" s="145"/>
      <c r="AN34" s="145"/>
    </row>
    <row r="35" spans="1:61" ht="24" customHeight="1" x14ac:dyDescent="0.4">
      <c r="A35" s="222" t="s">
        <v>233</v>
      </c>
      <c r="B35" s="223"/>
      <c r="C35" s="212" t="s">
        <v>234</v>
      </c>
      <c r="D35" s="213"/>
      <c r="E35" s="213"/>
      <c r="F35" s="213"/>
      <c r="G35" s="213"/>
      <c r="H35" s="213"/>
      <c r="I35" s="213"/>
      <c r="J35" s="213"/>
      <c r="K35" s="213"/>
      <c r="L35" s="213"/>
      <c r="M35" s="213"/>
      <c r="N35" s="213"/>
      <c r="O35" s="213"/>
      <c r="P35" s="213"/>
      <c r="Q35" s="213"/>
      <c r="R35" s="214"/>
      <c r="S35" s="225"/>
      <c r="T35" s="226"/>
      <c r="U35" s="226"/>
      <c r="V35" s="226"/>
      <c r="W35" s="226"/>
      <c r="X35" s="226"/>
      <c r="Y35" s="226"/>
      <c r="Z35" s="226"/>
      <c r="AA35" s="226"/>
      <c r="AB35" s="226"/>
      <c r="AC35" s="226"/>
      <c r="AD35" s="226"/>
      <c r="AE35" s="226"/>
      <c r="AF35" s="226"/>
      <c r="AG35" s="226"/>
      <c r="AH35" s="226"/>
      <c r="AI35" s="226"/>
      <c r="AJ35" s="227"/>
      <c r="AK35" s="145"/>
      <c r="AL35" s="145"/>
      <c r="AM35" s="145"/>
      <c r="AN35" s="145"/>
    </row>
    <row r="36" spans="1:61" ht="24" customHeight="1" x14ac:dyDescent="0.4">
      <c r="A36" s="236"/>
      <c r="B36" s="236"/>
      <c r="C36" s="215"/>
      <c r="D36" s="216"/>
      <c r="E36" s="216"/>
      <c r="F36" s="216"/>
      <c r="G36" s="216"/>
      <c r="H36" s="216"/>
      <c r="I36" s="216"/>
      <c r="J36" s="216"/>
      <c r="K36" s="216"/>
      <c r="L36" s="216"/>
      <c r="M36" s="216"/>
      <c r="N36" s="216"/>
      <c r="O36" s="216"/>
      <c r="P36" s="216"/>
      <c r="Q36" s="216"/>
      <c r="R36" s="217"/>
      <c r="S36" s="228"/>
      <c r="T36" s="229"/>
      <c r="U36" s="229"/>
      <c r="V36" s="229"/>
      <c r="W36" s="229"/>
      <c r="X36" s="229"/>
      <c r="Y36" s="229"/>
      <c r="Z36" s="229"/>
      <c r="AA36" s="229"/>
      <c r="AB36" s="229"/>
      <c r="AC36" s="229"/>
      <c r="AD36" s="229"/>
      <c r="AE36" s="229"/>
      <c r="AF36" s="229"/>
      <c r="AG36" s="229"/>
      <c r="AH36" s="229"/>
      <c r="AI36" s="229"/>
      <c r="AJ36" s="230"/>
      <c r="AK36" s="145"/>
      <c r="AL36" s="145"/>
      <c r="AM36" s="145"/>
      <c r="AN36" s="145"/>
    </row>
    <row r="37" spans="1:61" ht="24" customHeight="1" x14ac:dyDescent="0.4">
      <c r="A37" s="218" t="s">
        <v>235</v>
      </c>
      <c r="B37" s="218"/>
      <c r="C37" s="218"/>
      <c r="D37" s="218"/>
      <c r="E37" s="218"/>
      <c r="F37" s="218"/>
      <c r="G37" s="218"/>
      <c r="H37" s="218"/>
      <c r="I37" s="218"/>
      <c r="J37" s="218"/>
      <c r="K37" s="218"/>
      <c r="L37" s="218"/>
      <c r="M37" s="218"/>
      <c r="N37" s="218"/>
      <c r="O37" s="218"/>
      <c r="P37" s="218"/>
      <c r="Q37" s="218"/>
      <c r="R37" s="218"/>
      <c r="S37" s="218" t="s">
        <v>236</v>
      </c>
      <c r="T37" s="218"/>
      <c r="U37" s="218"/>
      <c r="V37" s="218"/>
      <c r="W37" s="218"/>
      <c r="X37" s="218"/>
      <c r="Y37" s="218"/>
      <c r="Z37" s="218"/>
      <c r="AA37" s="218"/>
      <c r="AB37" s="218"/>
      <c r="AC37" s="218"/>
      <c r="AD37" s="218"/>
      <c r="AE37" s="218"/>
      <c r="AF37" s="218"/>
      <c r="AG37" s="218"/>
      <c r="AH37" s="218"/>
      <c r="AI37" s="218"/>
      <c r="AJ37" s="218"/>
      <c r="AK37" s="145"/>
      <c r="AL37" s="145"/>
      <c r="AM37" s="145"/>
      <c r="AN37" s="145"/>
    </row>
    <row r="38" spans="1:61" ht="24" customHeight="1" x14ac:dyDescent="0.4">
      <c r="A38" s="154" t="s">
        <v>237</v>
      </c>
      <c r="B38" s="155"/>
      <c r="C38" s="154"/>
      <c r="D38" s="154"/>
      <c r="E38" s="154"/>
      <c r="F38" s="154"/>
      <c r="G38" s="154"/>
      <c r="H38" s="154"/>
      <c r="I38" s="154"/>
      <c r="J38" s="154"/>
      <c r="K38" s="154"/>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7"/>
      <c r="AL38" s="157"/>
    </row>
    <row r="39" spans="1:61" ht="24" customHeight="1" x14ac:dyDescent="0.4">
      <c r="A39" s="154" t="s">
        <v>238</v>
      </c>
      <c r="B39" s="154"/>
      <c r="C39" s="154"/>
      <c r="D39" s="154"/>
      <c r="E39" s="154"/>
      <c r="F39" s="154"/>
      <c r="G39" s="154"/>
      <c r="H39" s="154"/>
      <c r="I39" s="154"/>
      <c r="J39" s="154"/>
      <c r="K39" s="154"/>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row>
    <row r="40" spans="1:61" ht="21" customHeight="1" x14ac:dyDescent="0.4">
      <c r="A40" s="158"/>
      <c r="B40" s="154"/>
      <c r="C40" s="154"/>
      <c r="D40" s="154"/>
      <c r="E40" s="154"/>
      <c r="F40" s="154"/>
      <c r="G40" s="154"/>
      <c r="H40" s="154"/>
      <c r="I40" s="154"/>
      <c r="J40" s="154"/>
      <c r="K40" s="154"/>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row>
    <row r="41" spans="1:61" ht="21" customHeight="1" x14ac:dyDescent="0.4">
      <c r="A41" s="158"/>
      <c r="B41" s="154"/>
      <c r="C41" s="154"/>
      <c r="D41" s="154"/>
      <c r="E41" s="154"/>
      <c r="F41" s="154"/>
      <c r="G41" s="154"/>
      <c r="H41" s="154"/>
      <c r="I41" s="154"/>
      <c r="J41" s="154"/>
      <c r="K41" s="154"/>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row>
    <row r="42" spans="1:61" ht="21" customHeight="1" x14ac:dyDescent="0.4">
      <c r="A42" s="158"/>
      <c r="B42" s="154"/>
      <c r="C42" s="154"/>
      <c r="D42" s="154"/>
      <c r="E42" s="154"/>
      <c r="F42" s="154"/>
      <c r="G42" s="154"/>
      <c r="H42" s="154"/>
      <c r="I42" s="154"/>
      <c r="J42" s="154"/>
      <c r="K42" s="154"/>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row>
    <row r="43" spans="1:61" ht="21" customHeight="1" x14ac:dyDescent="0.4">
      <c r="A43" s="158"/>
      <c r="B43" s="154"/>
      <c r="C43" s="154"/>
      <c r="D43" s="154"/>
      <c r="E43" s="154"/>
      <c r="F43" s="154"/>
      <c r="G43" s="154"/>
      <c r="H43" s="154"/>
      <c r="I43" s="154"/>
      <c r="J43" s="154"/>
      <c r="K43" s="154"/>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row>
    <row r="44" spans="1:61" ht="21" customHeight="1" x14ac:dyDescent="0.4">
      <c r="A44" s="158"/>
      <c r="B44" s="154"/>
      <c r="C44" s="154"/>
      <c r="D44" s="154"/>
      <c r="E44" s="154"/>
      <c r="F44" s="154"/>
      <c r="G44" s="154"/>
      <c r="H44" s="154"/>
      <c r="I44" s="154"/>
      <c r="J44" s="154"/>
      <c r="K44" s="154"/>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row>
    <row r="45" spans="1:61" ht="21" customHeight="1" x14ac:dyDescent="0.4">
      <c r="A45" s="158"/>
      <c r="B45" s="154"/>
      <c r="C45" s="154"/>
      <c r="D45" s="154"/>
      <c r="E45" s="154"/>
      <c r="F45" s="154"/>
      <c r="G45" s="154"/>
      <c r="H45" s="154"/>
      <c r="I45" s="154"/>
      <c r="J45" s="154"/>
      <c r="K45" s="154"/>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row>
    <row r="46" spans="1:61" ht="21" customHeight="1" x14ac:dyDescent="0.4">
      <c r="A46" s="219"/>
      <c r="B46" s="219"/>
      <c r="C46" s="219"/>
      <c r="D46" s="219"/>
      <c r="E46" s="219"/>
      <c r="F46" s="219"/>
      <c r="G46" s="219"/>
      <c r="H46" s="219"/>
      <c r="I46" s="219"/>
      <c r="J46" s="160"/>
      <c r="K46" s="160"/>
      <c r="L46" s="160"/>
      <c r="M46" s="160"/>
      <c r="N46" s="160"/>
      <c r="O46" s="160"/>
      <c r="P46" s="160"/>
      <c r="Q46" s="220"/>
      <c r="R46" s="220"/>
      <c r="S46" s="220"/>
      <c r="T46" s="220"/>
      <c r="U46" s="220"/>
      <c r="V46" s="220"/>
      <c r="W46" s="220"/>
      <c r="X46" s="220"/>
      <c r="Y46" s="220"/>
      <c r="Z46" s="220"/>
      <c r="AA46" s="220"/>
      <c r="AB46" s="220"/>
      <c r="AC46" s="220"/>
      <c r="AD46" s="220"/>
      <c r="AE46" s="220"/>
      <c r="AF46" s="220"/>
      <c r="AG46" s="220"/>
      <c r="AH46" s="220"/>
      <c r="AI46" s="220"/>
      <c r="AJ46" s="220"/>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61" ht="21" customHeight="1" x14ac:dyDescent="0.4">
      <c r="A47" s="221"/>
      <c r="B47" s="221"/>
      <c r="C47" s="221"/>
      <c r="D47" s="221"/>
      <c r="E47" s="221"/>
      <c r="F47" s="221"/>
      <c r="G47" s="221"/>
      <c r="H47" s="221"/>
      <c r="I47" s="221"/>
      <c r="J47" s="160"/>
      <c r="K47" s="160"/>
      <c r="L47" s="160"/>
      <c r="M47" s="160"/>
      <c r="N47" s="160"/>
      <c r="O47" s="160"/>
      <c r="P47" s="160"/>
      <c r="Q47" s="221"/>
      <c r="R47" s="221"/>
      <c r="S47" s="221"/>
      <c r="T47" s="221"/>
      <c r="U47" s="221"/>
      <c r="V47" s="221"/>
      <c r="W47" s="221"/>
      <c r="X47" s="221"/>
      <c r="Y47" s="221"/>
      <c r="Z47" s="221"/>
      <c r="AA47" s="221"/>
      <c r="AB47" s="221"/>
      <c r="AC47" s="221"/>
      <c r="AD47" s="221"/>
      <c r="AE47" s="221"/>
      <c r="AF47" s="221"/>
      <c r="AG47" s="221"/>
      <c r="AH47" s="221"/>
      <c r="AI47" s="221"/>
      <c r="AJ47" s="221"/>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row>
    <row r="48" spans="1:61" ht="9.75" customHeight="1" x14ac:dyDescent="0.4">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61" ht="33" customHeight="1" x14ac:dyDescent="0.4">
      <c r="A49" s="16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row>
    <row r="50" spans="1:61" ht="15" customHeight="1" x14ac:dyDescent="0.4">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61" ht="15" customHeight="1" x14ac:dyDescent="0.4">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row>
    <row r="52" spans="1:61" ht="15" customHeight="1" x14ac:dyDescent="0.4">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61" ht="15" customHeight="1" x14ac:dyDescent="0.4">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row>
    <row r="54" spans="1:61" ht="15" customHeight="1" x14ac:dyDescent="0.4">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sheetData>
  <mergeCells count="64">
    <mergeCell ref="A9:Q9"/>
    <mergeCell ref="U9:AA9"/>
    <mergeCell ref="AC9:AI9"/>
    <mergeCell ref="U7:W7"/>
    <mergeCell ref="X7:AI7"/>
    <mergeCell ref="A8:Q8"/>
    <mergeCell ref="U8:W8"/>
    <mergeCell ref="X8:AI8"/>
    <mergeCell ref="A1:O2"/>
    <mergeCell ref="P1:R2"/>
    <mergeCell ref="S1:V1"/>
    <mergeCell ref="W1:AJ1"/>
    <mergeCell ref="S2:V2"/>
    <mergeCell ref="W2:AJ2"/>
    <mergeCell ref="A3:AJ3"/>
    <mergeCell ref="A4:Z4"/>
    <mergeCell ref="AA4:AB4"/>
    <mergeCell ref="AE4:AF4"/>
    <mergeCell ref="AH4:AI4"/>
    <mergeCell ref="A6:AJ6"/>
    <mergeCell ref="A7:Q7"/>
    <mergeCell ref="R7:T9"/>
    <mergeCell ref="A18:R18"/>
    <mergeCell ref="S18:AJ18"/>
    <mergeCell ref="A10:Q10"/>
    <mergeCell ref="R10:T10"/>
    <mergeCell ref="U10:AB10"/>
    <mergeCell ref="AC10:AI10"/>
    <mergeCell ref="A11:AJ11"/>
    <mergeCell ref="S12:AA12"/>
    <mergeCell ref="AB12:AJ12"/>
    <mergeCell ref="A13:R16"/>
    <mergeCell ref="S13:AJ14"/>
    <mergeCell ref="S15:AJ16"/>
    <mergeCell ref="A17:R17"/>
    <mergeCell ref="S17:AJ17"/>
    <mergeCell ref="A19:B20"/>
    <mergeCell ref="C19:R20"/>
    <mergeCell ref="S19:AJ26"/>
    <mergeCell ref="A21:B22"/>
    <mergeCell ref="C21:R22"/>
    <mergeCell ref="A23:B24"/>
    <mergeCell ref="C23:R24"/>
    <mergeCell ref="A25:B26"/>
    <mergeCell ref="C25:R26"/>
    <mergeCell ref="A27:B28"/>
    <mergeCell ref="C27:R28"/>
    <mergeCell ref="S27:AJ36"/>
    <mergeCell ref="A29:B30"/>
    <mergeCell ref="C29:R30"/>
    <mergeCell ref="A31:B32"/>
    <mergeCell ref="C31:R32"/>
    <mergeCell ref="A33:B34"/>
    <mergeCell ref="C33:R34"/>
    <mergeCell ref="A35:B36"/>
    <mergeCell ref="A48:AJ48"/>
    <mergeCell ref="B49:AJ49"/>
    <mergeCell ref="C35:R36"/>
    <mergeCell ref="A37:R37"/>
    <mergeCell ref="S37:AJ37"/>
    <mergeCell ref="A46:I46"/>
    <mergeCell ref="Q46:AJ46"/>
    <mergeCell ref="A47:I47"/>
    <mergeCell ref="Q47:AJ47"/>
  </mergeCells>
  <phoneticPr fontId="1"/>
  <dataValidations count="1">
    <dataValidation type="list" allowBlank="1" showInputMessage="1" showErrorMessage="1" sqref="S17:AJ17" xr:uid="{FCFA02AB-0A32-4902-968D-C144B9D391B3}">
      <formula1>"介護予防訪問介護相当サービス,訪問型サービスA（緩和した基準）"</formula1>
    </dataValidation>
  </dataValidations>
  <printOptions horizontalCentered="1" verticalCentered="1"/>
  <pageMargins left="0.7" right="0.7" top="0.75" bottom="0.75" header="0.3" footer="0.3"/>
  <pageSetup paperSize="9" scale="74" orientation="portrait"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4AF0E-9FF2-44EA-AA03-467484D0D003}">
  <sheetPr>
    <pageSetUpPr fitToPage="1"/>
  </sheetPr>
  <dimension ref="A1:AH68"/>
  <sheetViews>
    <sheetView view="pageBreakPreview" zoomScale="85" zoomScaleNormal="100" zoomScaleSheetLayoutView="85" workbookViewId="0"/>
  </sheetViews>
  <sheetFormatPr defaultColWidth="6.625" defaultRowHeight="16.5" x14ac:dyDescent="0.4"/>
  <cols>
    <col min="1" max="34" width="2.375" style="163" customWidth="1"/>
    <col min="35" max="16384" width="6.625" style="163"/>
  </cols>
  <sheetData>
    <row r="1" spans="1:34" ht="36" customHeight="1" thickBot="1" x14ac:dyDescent="0.45">
      <c r="A1" s="162" t="s">
        <v>239</v>
      </c>
      <c r="AC1" s="163" t="s">
        <v>240</v>
      </c>
    </row>
    <row r="2" spans="1:34" ht="18" customHeight="1" x14ac:dyDescent="0.4">
      <c r="A2" s="496" t="s">
        <v>344</v>
      </c>
      <c r="B2" s="497"/>
      <c r="C2" s="497"/>
      <c r="D2" s="497"/>
      <c r="E2" s="497"/>
      <c r="F2" s="497"/>
      <c r="G2" s="497"/>
      <c r="H2" s="500" t="s">
        <v>241</v>
      </c>
      <c r="I2" s="501"/>
      <c r="J2" s="501"/>
      <c r="K2" s="501"/>
      <c r="L2" s="501"/>
      <c r="M2" s="501"/>
      <c r="N2" s="501"/>
      <c r="O2" s="501"/>
      <c r="P2" s="501"/>
      <c r="Q2" s="501"/>
      <c r="R2" s="501"/>
      <c r="S2" s="502"/>
      <c r="T2" s="500"/>
      <c r="U2" s="502"/>
      <c r="V2" s="501" t="s">
        <v>242</v>
      </c>
      <c r="W2" s="501"/>
      <c r="X2" s="501"/>
      <c r="Y2" s="501"/>
      <c r="Z2" s="501"/>
      <c r="AA2" s="501"/>
      <c r="AB2" s="501"/>
      <c r="AC2" s="501"/>
      <c r="AD2" s="501"/>
      <c r="AE2" s="501"/>
      <c r="AF2" s="502"/>
      <c r="AG2" s="500"/>
      <c r="AH2" s="506"/>
    </row>
    <row r="3" spans="1:34" ht="18" customHeight="1" thickBot="1" x14ac:dyDescent="0.45">
      <c r="A3" s="498"/>
      <c r="B3" s="499"/>
      <c r="C3" s="499"/>
      <c r="D3" s="499"/>
      <c r="E3" s="499"/>
      <c r="F3" s="499"/>
      <c r="G3" s="499"/>
      <c r="H3" s="503"/>
      <c r="I3" s="504"/>
      <c r="J3" s="504"/>
      <c r="K3" s="504"/>
      <c r="L3" s="504"/>
      <c r="M3" s="504"/>
      <c r="N3" s="504"/>
      <c r="O3" s="504"/>
      <c r="P3" s="504"/>
      <c r="Q3" s="504"/>
      <c r="R3" s="504"/>
      <c r="S3" s="505"/>
      <c r="T3" s="503"/>
      <c r="U3" s="505"/>
      <c r="V3" s="504"/>
      <c r="W3" s="504"/>
      <c r="X3" s="504"/>
      <c r="Y3" s="504"/>
      <c r="Z3" s="504"/>
      <c r="AA3" s="504"/>
      <c r="AB3" s="504"/>
      <c r="AC3" s="504"/>
      <c r="AD3" s="504"/>
      <c r="AE3" s="504"/>
      <c r="AF3" s="505"/>
      <c r="AG3" s="503"/>
      <c r="AH3" s="507"/>
    </row>
    <row r="4" spans="1:34" ht="16.350000000000001" customHeight="1" x14ac:dyDescent="0.4">
      <c r="A4" s="508" t="s">
        <v>243</v>
      </c>
      <c r="B4" s="509"/>
      <c r="C4" s="512" t="s">
        <v>244</v>
      </c>
      <c r="D4" s="513"/>
      <c r="E4" s="513"/>
      <c r="F4" s="513"/>
      <c r="G4" s="514"/>
      <c r="H4" s="515"/>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7"/>
    </row>
    <row r="5" spans="1:34" ht="27.95" customHeight="1" x14ac:dyDescent="0.4">
      <c r="A5" s="335"/>
      <c r="B5" s="336"/>
      <c r="C5" s="518" t="s">
        <v>245</v>
      </c>
      <c r="D5" s="519"/>
      <c r="E5" s="519"/>
      <c r="F5" s="519"/>
      <c r="G5" s="520"/>
      <c r="H5" s="324"/>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6"/>
    </row>
    <row r="6" spans="1:34" ht="15.75" customHeight="1" x14ac:dyDescent="0.35">
      <c r="A6" s="335"/>
      <c r="B6" s="336"/>
      <c r="C6" s="164"/>
      <c r="D6" s="165"/>
      <c r="E6" s="165"/>
      <c r="F6" s="165"/>
      <c r="G6" s="166"/>
      <c r="H6" s="304" t="s">
        <v>246</v>
      </c>
      <c r="I6" s="305"/>
      <c r="J6" s="305"/>
      <c r="K6" s="305"/>
      <c r="L6" s="306"/>
      <c r="M6" s="306"/>
      <c r="N6" s="167" t="s">
        <v>247</v>
      </c>
      <c r="O6" s="306"/>
      <c r="P6" s="306"/>
      <c r="Q6" s="168" t="s">
        <v>248</v>
      </c>
      <c r="R6" s="305"/>
      <c r="S6" s="305"/>
      <c r="T6" s="305"/>
      <c r="U6" s="305"/>
      <c r="V6" s="305"/>
      <c r="W6" s="305"/>
      <c r="X6" s="305"/>
      <c r="Y6" s="305"/>
      <c r="Z6" s="305"/>
      <c r="AA6" s="305"/>
      <c r="AB6" s="305"/>
      <c r="AC6" s="305"/>
      <c r="AD6" s="305"/>
      <c r="AE6" s="305"/>
      <c r="AF6" s="305"/>
      <c r="AG6" s="305"/>
      <c r="AH6" s="307"/>
    </row>
    <row r="7" spans="1:34" ht="15.75" customHeight="1" x14ac:dyDescent="0.4">
      <c r="A7" s="335"/>
      <c r="B7" s="336"/>
      <c r="C7" s="308" t="s">
        <v>249</v>
      </c>
      <c r="D7" s="309"/>
      <c r="E7" s="309"/>
      <c r="F7" s="309"/>
      <c r="G7" s="310"/>
      <c r="H7" s="493"/>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5"/>
    </row>
    <row r="8" spans="1:34" ht="15.75" customHeight="1" x14ac:dyDescent="0.4">
      <c r="A8" s="335"/>
      <c r="B8" s="336"/>
      <c r="C8" s="445" t="s">
        <v>211</v>
      </c>
      <c r="D8" s="446"/>
      <c r="E8" s="446"/>
      <c r="F8" s="446"/>
      <c r="G8" s="447"/>
      <c r="H8" s="287"/>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9"/>
    </row>
    <row r="9" spans="1:34" ht="18.95" customHeight="1" x14ac:dyDescent="0.4">
      <c r="A9" s="335"/>
      <c r="B9" s="336"/>
      <c r="C9" s="284"/>
      <c r="D9" s="285"/>
      <c r="E9" s="285"/>
      <c r="F9" s="285"/>
      <c r="G9" s="286"/>
      <c r="H9" s="290"/>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2"/>
    </row>
    <row r="10" spans="1:34" ht="16.350000000000001" customHeight="1" x14ac:dyDescent="0.4">
      <c r="A10" s="335"/>
      <c r="B10" s="336"/>
      <c r="C10" s="339" t="s">
        <v>250</v>
      </c>
      <c r="D10" s="340"/>
      <c r="E10" s="340"/>
      <c r="F10" s="340"/>
      <c r="G10" s="341"/>
      <c r="H10" s="294" t="s">
        <v>251</v>
      </c>
      <c r="I10" s="295"/>
      <c r="J10" s="296"/>
      <c r="K10" s="297"/>
      <c r="L10" s="298"/>
      <c r="M10" s="298"/>
      <c r="N10" s="298"/>
      <c r="O10" s="298"/>
      <c r="P10" s="298"/>
      <c r="Q10" s="298"/>
      <c r="R10" s="298"/>
      <c r="S10" s="298"/>
      <c r="T10" s="298"/>
      <c r="U10" s="299"/>
      <c r="V10" s="294" t="s">
        <v>252</v>
      </c>
      <c r="W10" s="295"/>
      <c r="X10" s="296"/>
      <c r="Y10" s="300"/>
      <c r="Z10" s="301"/>
      <c r="AA10" s="301"/>
      <c r="AB10" s="301"/>
      <c r="AC10" s="301"/>
      <c r="AD10" s="301"/>
      <c r="AE10" s="301"/>
      <c r="AF10" s="301"/>
      <c r="AG10" s="301"/>
      <c r="AH10" s="302"/>
    </row>
    <row r="11" spans="1:34" ht="16.350000000000001" customHeight="1" x14ac:dyDescent="0.4">
      <c r="A11" s="510"/>
      <c r="B11" s="511"/>
      <c r="C11" s="284"/>
      <c r="D11" s="285"/>
      <c r="E11" s="285"/>
      <c r="F11" s="285"/>
      <c r="G11" s="286"/>
      <c r="H11" s="481" t="s">
        <v>253</v>
      </c>
      <c r="I11" s="482"/>
      <c r="J11" s="483"/>
      <c r="K11" s="300"/>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2"/>
    </row>
    <row r="12" spans="1:34" ht="16.350000000000001" customHeight="1" x14ac:dyDescent="0.4">
      <c r="A12" s="461" t="s">
        <v>254</v>
      </c>
      <c r="B12" s="462"/>
      <c r="C12" s="463" t="s">
        <v>244</v>
      </c>
      <c r="D12" s="463"/>
      <c r="E12" s="463"/>
      <c r="F12" s="463"/>
      <c r="G12" s="463"/>
      <c r="H12" s="464"/>
      <c r="I12" s="464"/>
      <c r="J12" s="464"/>
      <c r="K12" s="464"/>
      <c r="L12" s="464"/>
      <c r="M12" s="464"/>
      <c r="N12" s="464"/>
      <c r="O12" s="464"/>
      <c r="P12" s="339"/>
      <c r="Q12" s="340"/>
      <c r="R12" s="341"/>
      <c r="S12" s="304" t="s">
        <v>246</v>
      </c>
      <c r="T12" s="305"/>
      <c r="U12" s="305"/>
      <c r="V12" s="305"/>
      <c r="W12" s="306"/>
      <c r="X12" s="306"/>
      <c r="Y12" s="167" t="s">
        <v>247</v>
      </c>
      <c r="Z12" s="306"/>
      <c r="AA12" s="306"/>
      <c r="AB12" s="168" t="s">
        <v>248</v>
      </c>
      <c r="AC12" s="340"/>
      <c r="AD12" s="340"/>
      <c r="AE12" s="340"/>
      <c r="AF12" s="340"/>
      <c r="AG12" s="340"/>
      <c r="AH12" s="444"/>
    </row>
    <row r="13" spans="1:34" ht="16.350000000000001" customHeight="1" x14ac:dyDescent="0.4">
      <c r="A13" s="461"/>
      <c r="B13" s="462"/>
      <c r="C13" s="445" t="s">
        <v>255</v>
      </c>
      <c r="D13" s="446"/>
      <c r="E13" s="446"/>
      <c r="F13" s="446"/>
      <c r="G13" s="447"/>
      <c r="H13" s="448"/>
      <c r="I13" s="449"/>
      <c r="J13" s="449"/>
      <c r="K13" s="449"/>
      <c r="L13" s="449"/>
      <c r="M13" s="449"/>
      <c r="N13" s="449"/>
      <c r="O13" s="450"/>
      <c r="P13" s="281" t="s">
        <v>249</v>
      </c>
      <c r="Q13" s="282"/>
      <c r="R13" s="283"/>
      <c r="S13" s="311"/>
      <c r="T13" s="312"/>
      <c r="U13" s="312"/>
      <c r="V13" s="312"/>
      <c r="W13" s="312"/>
      <c r="X13" s="312"/>
      <c r="Y13" s="312"/>
      <c r="Z13" s="312"/>
      <c r="AA13" s="312"/>
      <c r="AB13" s="312"/>
      <c r="AC13" s="312"/>
      <c r="AD13" s="312"/>
      <c r="AE13" s="312"/>
      <c r="AF13" s="312"/>
      <c r="AG13" s="312"/>
      <c r="AH13" s="313"/>
    </row>
    <row r="14" spans="1:34" ht="16.350000000000001" customHeight="1" x14ac:dyDescent="0.4">
      <c r="A14" s="461"/>
      <c r="B14" s="462"/>
      <c r="C14" s="284"/>
      <c r="D14" s="285"/>
      <c r="E14" s="285"/>
      <c r="F14" s="285"/>
      <c r="G14" s="286"/>
      <c r="H14" s="451"/>
      <c r="I14" s="452"/>
      <c r="J14" s="452"/>
      <c r="K14" s="452"/>
      <c r="L14" s="452"/>
      <c r="M14" s="452"/>
      <c r="N14" s="452"/>
      <c r="O14" s="453"/>
      <c r="P14" s="445" t="s">
        <v>257</v>
      </c>
      <c r="Q14" s="446"/>
      <c r="R14" s="447"/>
      <c r="S14" s="454"/>
      <c r="T14" s="455"/>
      <c r="U14" s="455"/>
      <c r="V14" s="455"/>
      <c r="W14" s="455"/>
      <c r="X14" s="455"/>
      <c r="Y14" s="455"/>
      <c r="Z14" s="455"/>
      <c r="AA14" s="455"/>
      <c r="AB14" s="455"/>
      <c r="AC14" s="455"/>
      <c r="AD14" s="455"/>
      <c r="AE14" s="455"/>
      <c r="AF14" s="455"/>
      <c r="AG14" s="455"/>
      <c r="AH14" s="456"/>
    </row>
    <row r="15" spans="1:34" ht="16.350000000000001" customHeight="1" x14ac:dyDescent="0.4">
      <c r="A15" s="461"/>
      <c r="B15" s="462"/>
      <c r="C15" s="293" t="s">
        <v>258</v>
      </c>
      <c r="D15" s="293"/>
      <c r="E15" s="293"/>
      <c r="F15" s="293"/>
      <c r="G15" s="293"/>
      <c r="H15" s="460"/>
      <c r="I15" s="460"/>
      <c r="J15" s="460"/>
      <c r="K15" s="460"/>
      <c r="L15" s="460"/>
      <c r="M15" s="460"/>
      <c r="N15" s="460"/>
      <c r="O15" s="460"/>
      <c r="P15" s="284"/>
      <c r="Q15" s="285"/>
      <c r="R15" s="286"/>
      <c r="S15" s="457"/>
      <c r="T15" s="458"/>
      <c r="U15" s="458"/>
      <c r="V15" s="458"/>
      <c r="W15" s="458"/>
      <c r="X15" s="458"/>
      <c r="Y15" s="458"/>
      <c r="Z15" s="458"/>
      <c r="AA15" s="458"/>
      <c r="AB15" s="458"/>
      <c r="AC15" s="458"/>
      <c r="AD15" s="458"/>
      <c r="AE15" s="458"/>
      <c r="AF15" s="458"/>
      <c r="AG15" s="458"/>
      <c r="AH15" s="459"/>
    </row>
    <row r="16" spans="1:34" ht="16.350000000000001" customHeight="1" x14ac:dyDescent="0.4">
      <c r="A16" s="461"/>
      <c r="B16" s="462"/>
      <c r="C16" s="465" t="s">
        <v>259</v>
      </c>
      <c r="D16" s="466"/>
      <c r="E16" s="466"/>
      <c r="F16" s="466"/>
      <c r="G16" s="466"/>
      <c r="H16" s="466"/>
      <c r="I16" s="466"/>
      <c r="J16" s="466"/>
      <c r="K16" s="466"/>
      <c r="L16" s="466"/>
      <c r="M16" s="466"/>
      <c r="N16" s="466"/>
      <c r="O16" s="466"/>
      <c r="P16" s="466"/>
      <c r="Q16" s="466"/>
      <c r="R16" s="467"/>
      <c r="S16" s="439"/>
      <c r="T16" s="440"/>
      <c r="U16" s="440"/>
      <c r="V16" s="440"/>
      <c r="W16" s="440"/>
      <c r="X16" s="440"/>
      <c r="Y16" s="440"/>
      <c r="Z16" s="440"/>
      <c r="AA16" s="440"/>
      <c r="AB16" s="440"/>
      <c r="AC16" s="440"/>
      <c r="AD16" s="440"/>
      <c r="AE16" s="440"/>
      <c r="AF16" s="440"/>
      <c r="AG16" s="440"/>
      <c r="AH16" s="468"/>
    </row>
    <row r="17" spans="1:34" ht="15.6" customHeight="1" x14ac:dyDescent="0.4">
      <c r="A17" s="461"/>
      <c r="B17" s="462"/>
      <c r="C17" s="469" t="s">
        <v>260</v>
      </c>
      <c r="D17" s="470"/>
      <c r="E17" s="470"/>
      <c r="F17" s="470"/>
      <c r="G17" s="470"/>
      <c r="H17" s="470"/>
      <c r="I17" s="470"/>
      <c r="J17" s="471"/>
      <c r="K17" s="478" t="s">
        <v>261</v>
      </c>
      <c r="L17" s="479"/>
      <c r="M17" s="479"/>
      <c r="N17" s="479"/>
      <c r="O17" s="479"/>
      <c r="P17" s="479"/>
      <c r="Q17" s="479"/>
      <c r="R17" s="480"/>
      <c r="S17" s="484"/>
      <c r="T17" s="485"/>
      <c r="U17" s="485"/>
      <c r="V17" s="485"/>
      <c r="W17" s="485"/>
      <c r="X17" s="485"/>
      <c r="Y17" s="485"/>
      <c r="Z17" s="485"/>
      <c r="AA17" s="485"/>
      <c r="AB17" s="485"/>
      <c r="AC17" s="485"/>
      <c r="AD17" s="485"/>
      <c r="AE17" s="485"/>
      <c r="AF17" s="485"/>
      <c r="AG17" s="485"/>
      <c r="AH17" s="486"/>
    </row>
    <row r="18" spans="1:34" ht="14.45" customHeight="1" x14ac:dyDescent="0.4">
      <c r="A18" s="461"/>
      <c r="B18" s="462"/>
      <c r="C18" s="472"/>
      <c r="D18" s="473"/>
      <c r="E18" s="473"/>
      <c r="F18" s="473"/>
      <c r="G18" s="473"/>
      <c r="H18" s="473"/>
      <c r="I18" s="473"/>
      <c r="J18" s="474"/>
      <c r="K18" s="487" t="s">
        <v>262</v>
      </c>
      <c r="L18" s="488"/>
      <c r="M18" s="488"/>
      <c r="N18" s="488"/>
      <c r="O18" s="488"/>
      <c r="P18" s="488"/>
      <c r="Q18" s="488"/>
      <c r="R18" s="489"/>
      <c r="S18" s="320"/>
      <c r="T18" s="321"/>
      <c r="U18" s="321"/>
      <c r="V18" s="321"/>
      <c r="W18" s="321"/>
      <c r="X18" s="321"/>
      <c r="Y18" s="321"/>
      <c r="Z18" s="321"/>
      <c r="AA18" s="321"/>
      <c r="AB18" s="321"/>
      <c r="AC18" s="321"/>
      <c r="AD18" s="321"/>
      <c r="AE18" s="321"/>
      <c r="AF18" s="321"/>
      <c r="AG18" s="321"/>
      <c r="AH18" s="322"/>
    </row>
    <row r="19" spans="1:34" ht="14.25" customHeight="1" x14ac:dyDescent="0.4">
      <c r="A19" s="461"/>
      <c r="B19" s="462"/>
      <c r="C19" s="475"/>
      <c r="D19" s="476"/>
      <c r="E19" s="476"/>
      <c r="F19" s="476"/>
      <c r="G19" s="476"/>
      <c r="H19" s="476"/>
      <c r="I19" s="476"/>
      <c r="J19" s="477"/>
      <c r="K19" s="490"/>
      <c r="L19" s="491"/>
      <c r="M19" s="491"/>
      <c r="N19" s="491"/>
      <c r="O19" s="491"/>
      <c r="P19" s="491"/>
      <c r="Q19" s="491"/>
      <c r="R19" s="492"/>
      <c r="S19" s="169"/>
      <c r="T19" s="170"/>
      <c r="U19" s="170"/>
      <c r="V19" s="170"/>
      <c r="W19" s="170"/>
      <c r="X19" s="170"/>
      <c r="Y19" s="170"/>
      <c r="Z19" s="170"/>
      <c r="AA19" s="170"/>
      <c r="AB19" s="170"/>
      <c r="AC19" s="170"/>
      <c r="AD19" s="170"/>
      <c r="AE19" s="170"/>
      <c r="AF19" s="170"/>
      <c r="AG19" s="170"/>
      <c r="AH19" s="171"/>
    </row>
    <row r="20" spans="1:34" ht="15.6" customHeight="1" x14ac:dyDescent="0.4">
      <c r="A20" s="377" t="s">
        <v>263</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9"/>
    </row>
    <row r="21" spans="1:34" ht="16.350000000000001" customHeight="1" x14ac:dyDescent="0.4">
      <c r="A21" s="442" t="s">
        <v>264</v>
      </c>
      <c r="B21" s="431"/>
      <c r="C21" s="431"/>
      <c r="D21" s="431"/>
      <c r="E21" s="431"/>
      <c r="F21" s="431"/>
      <c r="G21" s="431"/>
      <c r="H21" s="431"/>
      <c r="I21" s="431"/>
      <c r="J21" s="432"/>
      <c r="K21" s="439" t="s">
        <v>265</v>
      </c>
      <c r="L21" s="440"/>
      <c r="M21" s="440"/>
      <c r="N21" s="440"/>
      <c r="O21" s="440"/>
      <c r="P21" s="440"/>
      <c r="Q21" s="440"/>
      <c r="R21" s="440"/>
      <c r="S21" s="440"/>
      <c r="T21" s="440"/>
      <c r="U21" s="440"/>
      <c r="V21" s="440"/>
      <c r="W21" s="440"/>
      <c r="X21" s="440"/>
      <c r="Y21" s="440"/>
      <c r="Z21" s="441"/>
      <c r="AA21" s="172"/>
      <c r="AB21" s="172"/>
      <c r="AC21" s="172"/>
      <c r="AD21" s="172"/>
      <c r="AE21" s="172"/>
      <c r="AF21" s="172"/>
      <c r="AG21" s="172"/>
      <c r="AH21" s="173"/>
    </row>
    <row r="22" spans="1:34" ht="16.350000000000001" customHeight="1" x14ac:dyDescent="0.4">
      <c r="A22" s="438"/>
      <c r="B22" s="399"/>
      <c r="C22" s="399"/>
      <c r="D22" s="399"/>
      <c r="E22" s="399"/>
      <c r="F22" s="399"/>
      <c r="G22" s="399"/>
      <c r="H22" s="399"/>
      <c r="I22" s="399"/>
      <c r="J22" s="400"/>
      <c r="K22" s="439" t="s">
        <v>266</v>
      </c>
      <c r="L22" s="440"/>
      <c r="M22" s="440"/>
      <c r="N22" s="440"/>
      <c r="O22" s="440"/>
      <c r="P22" s="440"/>
      <c r="Q22" s="440"/>
      <c r="R22" s="441"/>
      <c r="S22" s="443" t="s">
        <v>267</v>
      </c>
      <c r="T22" s="443"/>
      <c r="U22" s="443"/>
      <c r="V22" s="443"/>
      <c r="W22" s="443"/>
      <c r="X22" s="443"/>
      <c r="Y22" s="443"/>
      <c r="Z22" s="443"/>
      <c r="AA22" s="174"/>
      <c r="AB22" s="174"/>
      <c r="AC22" s="174"/>
      <c r="AD22" s="174"/>
      <c r="AE22" s="172"/>
      <c r="AF22" s="172"/>
      <c r="AG22" s="172"/>
      <c r="AH22" s="175"/>
    </row>
    <row r="23" spans="1:34" ht="16.350000000000001" customHeight="1" x14ac:dyDescent="0.4">
      <c r="A23" s="438"/>
      <c r="B23" s="399"/>
      <c r="C23" s="439" t="s">
        <v>268</v>
      </c>
      <c r="D23" s="440"/>
      <c r="E23" s="440"/>
      <c r="F23" s="440"/>
      <c r="G23" s="440"/>
      <c r="H23" s="440"/>
      <c r="I23" s="440"/>
      <c r="J23" s="441"/>
      <c r="K23" s="439"/>
      <c r="L23" s="440"/>
      <c r="M23" s="440"/>
      <c r="N23" s="440"/>
      <c r="O23" s="440"/>
      <c r="P23" s="440"/>
      <c r="Q23" s="440"/>
      <c r="R23" s="441"/>
      <c r="S23" s="439"/>
      <c r="T23" s="440"/>
      <c r="U23" s="440"/>
      <c r="V23" s="440"/>
      <c r="W23" s="440"/>
      <c r="X23" s="440"/>
      <c r="Y23" s="440"/>
      <c r="Z23" s="441"/>
      <c r="AA23" s="172"/>
      <c r="AB23" s="172"/>
      <c r="AC23" s="172"/>
      <c r="AD23" s="172"/>
      <c r="AE23" s="172"/>
      <c r="AF23" s="172"/>
      <c r="AG23" s="172"/>
      <c r="AH23" s="175"/>
    </row>
    <row r="24" spans="1:34" ht="16.350000000000001" customHeight="1" x14ac:dyDescent="0.4">
      <c r="A24" s="438"/>
      <c r="B24" s="399"/>
      <c r="C24" s="430" t="s">
        <v>269</v>
      </c>
      <c r="D24" s="431"/>
      <c r="E24" s="431"/>
      <c r="F24" s="431"/>
      <c r="G24" s="431"/>
      <c r="H24" s="431"/>
      <c r="I24" s="431"/>
      <c r="J24" s="432"/>
      <c r="K24" s="430"/>
      <c r="L24" s="431"/>
      <c r="M24" s="431"/>
      <c r="N24" s="431"/>
      <c r="O24" s="431"/>
      <c r="P24" s="431"/>
      <c r="Q24" s="431"/>
      <c r="R24" s="432"/>
      <c r="S24" s="430"/>
      <c r="T24" s="431"/>
      <c r="U24" s="431"/>
      <c r="V24" s="431"/>
      <c r="W24" s="431"/>
      <c r="X24" s="431"/>
      <c r="Y24" s="431"/>
      <c r="Z24" s="432"/>
      <c r="AA24" s="172"/>
      <c r="AB24" s="172"/>
      <c r="AC24" s="172"/>
      <c r="AD24" s="172"/>
      <c r="AE24" s="172"/>
      <c r="AF24" s="172"/>
      <c r="AG24" s="172"/>
      <c r="AH24" s="175"/>
    </row>
    <row r="25" spans="1:34" ht="16.350000000000001" customHeight="1" x14ac:dyDescent="0.4">
      <c r="A25" s="419"/>
      <c r="B25" s="402"/>
      <c r="C25" s="439" t="s">
        <v>270</v>
      </c>
      <c r="D25" s="440"/>
      <c r="E25" s="440"/>
      <c r="F25" s="440"/>
      <c r="G25" s="440"/>
      <c r="H25" s="440"/>
      <c r="I25" s="440"/>
      <c r="J25" s="441"/>
      <c r="K25" s="439"/>
      <c r="L25" s="440"/>
      <c r="M25" s="440"/>
      <c r="N25" s="440"/>
      <c r="O25" s="440"/>
      <c r="P25" s="440"/>
      <c r="Q25" s="440"/>
      <c r="R25" s="440"/>
      <c r="S25" s="440"/>
      <c r="T25" s="440"/>
      <c r="U25" s="440"/>
      <c r="V25" s="440"/>
      <c r="W25" s="440"/>
      <c r="X25" s="440"/>
      <c r="Y25" s="440"/>
      <c r="Z25" s="441"/>
      <c r="AA25" s="172"/>
      <c r="AB25" s="172"/>
      <c r="AC25" s="172"/>
      <c r="AD25" s="172"/>
      <c r="AE25" s="172"/>
      <c r="AF25" s="172"/>
      <c r="AG25" s="172"/>
      <c r="AH25" s="175"/>
    </row>
    <row r="26" spans="1:34" ht="16.350000000000001" customHeight="1" x14ac:dyDescent="0.4">
      <c r="A26" s="419" t="s">
        <v>271</v>
      </c>
      <c r="B26" s="402"/>
      <c r="C26" s="402"/>
      <c r="D26" s="402"/>
      <c r="E26" s="402"/>
      <c r="F26" s="402"/>
      <c r="G26" s="402"/>
      <c r="H26" s="402"/>
      <c r="I26" s="402"/>
      <c r="J26" s="403"/>
      <c r="K26" s="420"/>
      <c r="L26" s="420"/>
      <c r="M26" s="420"/>
      <c r="N26" s="420"/>
      <c r="O26" s="420"/>
      <c r="P26" s="420"/>
      <c r="Q26" s="420"/>
      <c r="R26" s="420"/>
      <c r="S26" s="172"/>
      <c r="T26" s="172"/>
      <c r="U26" s="172"/>
      <c r="V26" s="172"/>
      <c r="W26" s="172"/>
      <c r="X26" s="172"/>
      <c r="Y26" s="172"/>
      <c r="Z26" s="172"/>
      <c r="AA26" s="172"/>
      <c r="AB26" s="172"/>
      <c r="AC26" s="172"/>
      <c r="AD26" s="172"/>
      <c r="AE26" s="172"/>
      <c r="AF26" s="172"/>
      <c r="AG26" s="176"/>
      <c r="AH26" s="177"/>
    </row>
    <row r="27" spans="1:34" ht="15.6" customHeight="1" x14ac:dyDescent="0.4">
      <c r="A27" s="421" t="s">
        <v>272</v>
      </c>
      <c r="B27" s="422"/>
      <c r="C27" s="422"/>
      <c r="D27" s="422"/>
      <c r="E27" s="422"/>
      <c r="F27" s="422"/>
      <c r="G27" s="423"/>
      <c r="H27" s="430" t="s">
        <v>244</v>
      </c>
      <c r="I27" s="431"/>
      <c r="J27" s="432"/>
      <c r="K27" s="433"/>
      <c r="L27" s="434"/>
      <c r="M27" s="434"/>
      <c r="N27" s="434"/>
      <c r="O27" s="434"/>
      <c r="P27" s="434"/>
      <c r="Q27" s="434"/>
      <c r="R27" s="435"/>
      <c r="S27" s="436"/>
      <c r="T27" s="437"/>
      <c r="U27" s="304" t="s">
        <v>246</v>
      </c>
      <c r="V27" s="305"/>
      <c r="W27" s="305"/>
      <c r="X27" s="305"/>
      <c r="Y27" s="394"/>
      <c r="Z27" s="394"/>
      <c r="AA27" s="167" t="s">
        <v>247</v>
      </c>
      <c r="AB27" s="394"/>
      <c r="AC27" s="394"/>
      <c r="AD27" s="168" t="s">
        <v>248</v>
      </c>
      <c r="AE27" s="305"/>
      <c r="AF27" s="305"/>
      <c r="AG27" s="305"/>
      <c r="AH27" s="307"/>
    </row>
    <row r="28" spans="1:34" ht="15.6" customHeight="1" x14ac:dyDescent="0.4">
      <c r="A28" s="424"/>
      <c r="B28" s="425"/>
      <c r="C28" s="425"/>
      <c r="D28" s="425"/>
      <c r="E28" s="425"/>
      <c r="F28" s="425"/>
      <c r="G28" s="426"/>
      <c r="H28" s="395" t="s">
        <v>273</v>
      </c>
      <c r="I28" s="396"/>
      <c r="J28" s="397"/>
      <c r="K28" s="404"/>
      <c r="L28" s="405"/>
      <c r="M28" s="405"/>
      <c r="N28" s="405"/>
      <c r="O28" s="405"/>
      <c r="P28" s="405"/>
      <c r="Q28" s="405"/>
      <c r="R28" s="406"/>
      <c r="S28" s="410" t="s">
        <v>274</v>
      </c>
      <c r="T28" s="411"/>
      <c r="U28" s="412"/>
      <c r="V28" s="413"/>
      <c r="W28" s="413"/>
      <c r="X28" s="413"/>
      <c r="Y28" s="413"/>
      <c r="Z28" s="413"/>
      <c r="AA28" s="413"/>
      <c r="AB28" s="413"/>
      <c r="AC28" s="413"/>
      <c r="AD28" s="413"/>
      <c r="AE28" s="413"/>
      <c r="AF28" s="413"/>
      <c r="AG28" s="413"/>
      <c r="AH28" s="414"/>
    </row>
    <row r="29" spans="1:34" ht="15.6" customHeight="1" x14ac:dyDescent="0.4">
      <c r="A29" s="424"/>
      <c r="B29" s="425"/>
      <c r="C29" s="425"/>
      <c r="D29" s="425"/>
      <c r="E29" s="425"/>
      <c r="F29" s="425"/>
      <c r="G29" s="426"/>
      <c r="H29" s="398"/>
      <c r="I29" s="399"/>
      <c r="J29" s="400"/>
      <c r="K29" s="404"/>
      <c r="L29" s="405"/>
      <c r="M29" s="405"/>
      <c r="N29" s="405"/>
      <c r="O29" s="405"/>
      <c r="P29" s="405"/>
      <c r="Q29" s="405"/>
      <c r="R29" s="406"/>
      <c r="S29" s="415" t="s">
        <v>256</v>
      </c>
      <c r="T29" s="416"/>
      <c r="U29" s="731"/>
      <c r="V29" s="732"/>
      <c r="W29" s="732"/>
      <c r="X29" s="732"/>
      <c r="Y29" s="732"/>
      <c r="Z29" s="732"/>
      <c r="AA29" s="732"/>
      <c r="AB29" s="732"/>
      <c r="AC29" s="732"/>
      <c r="AD29" s="732"/>
      <c r="AE29" s="732"/>
      <c r="AF29" s="732"/>
      <c r="AG29" s="732"/>
      <c r="AH29" s="733"/>
    </row>
    <row r="30" spans="1:34" ht="15.6" customHeight="1" x14ac:dyDescent="0.4">
      <c r="A30" s="424"/>
      <c r="B30" s="425"/>
      <c r="C30" s="425"/>
      <c r="D30" s="425"/>
      <c r="E30" s="425"/>
      <c r="F30" s="425"/>
      <c r="G30" s="426"/>
      <c r="H30" s="401"/>
      <c r="I30" s="402"/>
      <c r="J30" s="403"/>
      <c r="K30" s="407"/>
      <c r="L30" s="408"/>
      <c r="M30" s="408"/>
      <c r="N30" s="408"/>
      <c r="O30" s="408"/>
      <c r="P30" s="408"/>
      <c r="Q30" s="408"/>
      <c r="R30" s="409"/>
      <c r="S30" s="417"/>
      <c r="T30" s="418"/>
      <c r="U30" s="407"/>
      <c r="V30" s="408"/>
      <c r="W30" s="408"/>
      <c r="X30" s="408"/>
      <c r="Y30" s="408"/>
      <c r="Z30" s="408"/>
      <c r="AA30" s="408"/>
      <c r="AB30" s="408"/>
      <c r="AC30" s="408"/>
      <c r="AD30" s="408"/>
      <c r="AE30" s="408"/>
      <c r="AF30" s="408"/>
      <c r="AG30" s="408"/>
      <c r="AH30" s="734"/>
    </row>
    <row r="31" spans="1:34" ht="15.6" customHeight="1" x14ac:dyDescent="0.4">
      <c r="A31" s="424"/>
      <c r="B31" s="425"/>
      <c r="C31" s="425"/>
      <c r="D31" s="425"/>
      <c r="E31" s="425"/>
      <c r="F31" s="425"/>
      <c r="G31" s="426"/>
      <c r="H31" s="430" t="s">
        <v>244</v>
      </c>
      <c r="I31" s="431"/>
      <c r="J31" s="432"/>
      <c r="K31" s="433"/>
      <c r="L31" s="434"/>
      <c r="M31" s="434"/>
      <c r="N31" s="434"/>
      <c r="O31" s="434"/>
      <c r="P31" s="434"/>
      <c r="Q31" s="434"/>
      <c r="R31" s="435"/>
      <c r="S31" s="436"/>
      <c r="T31" s="437"/>
      <c r="U31" s="304" t="s">
        <v>246</v>
      </c>
      <c r="V31" s="305"/>
      <c r="W31" s="305"/>
      <c r="X31" s="305"/>
      <c r="Y31" s="394"/>
      <c r="Z31" s="394"/>
      <c r="AA31" s="167" t="s">
        <v>247</v>
      </c>
      <c r="AB31" s="394"/>
      <c r="AC31" s="394"/>
      <c r="AD31" s="168" t="s">
        <v>248</v>
      </c>
      <c r="AE31" s="305"/>
      <c r="AF31" s="305"/>
      <c r="AG31" s="305"/>
      <c r="AH31" s="307"/>
    </row>
    <row r="32" spans="1:34" ht="15.6" customHeight="1" x14ac:dyDescent="0.4">
      <c r="A32" s="424"/>
      <c r="B32" s="425"/>
      <c r="C32" s="425"/>
      <c r="D32" s="425"/>
      <c r="E32" s="425"/>
      <c r="F32" s="425"/>
      <c r="G32" s="426"/>
      <c r="H32" s="395" t="s">
        <v>273</v>
      </c>
      <c r="I32" s="396"/>
      <c r="J32" s="397"/>
      <c r="K32" s="404"/>
      <c r="L32" s="405"/>
      <c r="M32" s="405"/>
      <c r="N32" s="405"/>
      <c r="O32" s="405"/>
      <c r="P32" s="405"/>
      <c r="Q32" s="405"/>
      <c r="R32" s="406"/>
      <c r="S32" s="410" t="s">
        <v>274</v>
      </c>
      <c r="T32" s="411"/>
      <c r="U32" s="412"/>
      <c r="V32" s="413"/>
      <c r="W32" s="413"/>
      <c r="X32" s="413"/>
      <c r="Y32" s="413"/>
      <c r="Z32" s="413"/>
      <c r="AA32" s="413"/>
      <c r="AB32" s="413"/>
      <c r="AC32" s="413"/>
      <c r="AD32" s="413"/>
      <c r="AE32" s="413"/>
      <c r="AF32" s="413"/>
      <c r="AG32" s="413"/>
      <c r="AH32" s="414"/>
    </row>
    <row r="33" spans="1:34" ht="15.6" customHeight="1" x14ac:dyDescent="0.4">
      <c r="A33" s="424"/>
      <c r="B33" s="425"/>
      <c r="C33" s="425"/>
      <c r="D33" s="425"/>
      <c r="E33" s="425"/>
      <c r="F33" s="425"/>
      <c r="G33" s="426"/>
      <c r="H33" s="398"/>
      <c r="I33" s="399"/>
      <c r="J33" s="400"/>
      <c r="K33" s="404"/>
      <c r="L33" s="405"/>
      <c r="M33" s="405"/>
      <c r="N33" s="405"/>
      <c r="O33" s="405"/>
      <c r="P33" s="405"/>
      <c r="Q33" s="405"/>
      <c r="R33" s="406"/>
      <c r="S33" s="415" t="s">
        <v>256</v>
      </c>
      <c r="T33" s="416"/>
      <c r="U33" s="731"/>
      <c r="V33" s="732"/>
      <c r="W33" s="732"/>
      <c r="X33" s="732"/>
      <c r="Y33" s="732"/>
      <c r="Z33" s="732"/>
      <c r="AA33" s="732"/>
      <c r="AB33" s="732"/>
      <c r="AC33" s="732"/>
      <c r="AD33" s="732"/>
      <c r="AE33" s="732"/>
      <c r="AF33" s="732"/>
      <c r="AG33" s="732"/>
      <c r="AH33" s="733"/>
    </row>
    <row r="34" spans="1:34" ht="15.6" customHeight="1" x14ac:dyDescent="0.4">
      <c r="A34" s="427"/>
      <c r="B34" s="428"/>
      <c r="C34" s="428"/>
      <c r="D34" s="428"/>
      <c r="E34" s="428"/>
      <c r="F34" s="428"/>
      <c r="G34" s="429"/>
      <c r="H34" s="401"/>
      <c r="I34" s="402"/>
      <c r="J34" s="403"/>
      <c r="K34" s="407"/>
      <c r="L34" s="408"/>
      <c r="M34" s="408"/>
      <c r="N34" s="408"/>
      <c r="O34" s="408"/>
      <c r="P34" s="408"/>
      <c r="Q34" s="408"/>
      <c r="R34" s="409"/>
      <c r="S34" s="417"/>
      <c r="T34" s="418"/>
      <c r="U34" s="407"/>
      <c r="V34" s="408"/>
      <c r="W34" s="408"/>
      <c r="X34" s="408"/>
      <c r="Y34" s="408"/>
      <c r="Z34" s="408"/>
      <c r="AA34" s="408"/>
      <c r="AB34" s="408"/>
      <c r="AC34" s="408"/>
      <c r="AD34" s="408"/>
      <c r="AE34" s="408"/>
      <c r="AF34" s="408"/>
      <c r="AG34" s="408"/>
      <c r="AH34" s="734"/>
    </row>
    <row r="35" spans="1:34" ht="15.6" customHeight="1" x14ac:dyDescent="0.4">
      <c r="A35" s="377" t="s">
        <v>263</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9"/>
    </row>
    <row r="36" spans="1:34" ht="15.6" customHeight="1" x14ac:dyDescent="0.4">
      <c r="A36" s="380" t="s">
        <v>343</v>
      </c>
      <c r="B36" s="381"/>
      <c r="C36" s="381"/>
      <c r="D36" s="381"/>
      <c r="E36" s="381"/>
      <c r="F36" s="381"/>
      <c r="G36" s="381"/>
      <c r="H36" s="381"/>
      <c r="I36" s="381"/>
      <c r="J36" s="382"/>
      <c r="K36" s="376" t="s">
        <v>275</v>
      </c>
      <c r="L36" s="376"/>
      <c r="M36" s="376"/>
      <c r="N36" s="376" t="s">
        <v>276</v>
      </c>
      <c r="O36" s="376"/>
      <c r="P36" s="376"/>
      <c r="Q36" s="376" t="s">
        <v>277</v>
      </c>
      <c r="R36" s="376"/>
      <c r="S36" s="376"/>
      <c r="T36" s="376" t="s">
        <v>278</v>
      </c>
      <c r="U36" s="376"/>
      <c r="V36" s="376"/>
      <c r="W36" s="376" t="s">
        <v>279</v>
      </c>
      <c r="X36" s="376"/>
      <c r="Y36" s="376"/>
      <c r="Z36" s="376" t="s">
        <v>280</v>
      </c>
      <c r="AA36" s="376"/>
      <c r="AB36" s="376"/>
      <c r="AC36" s="376" t="s">
        <v>281</v>
      </c>
      <c r="AD36" s="376"/>
      <c r="AE36" s="376"/>
      <c r="AF36" s="376" t="s">
        <v>282</v>
      </c>
      <c r="AG36" s="376"/>
      <c r="AH36" s="389"/>
    </row>
    <row r="37" spans="1:34" ht="15.6" customHeight="1" x14ac:dyDescent="0.4">
      <c r="A37" s="383"/>
      <c r="B37" s="384"/>
      <c r="C37" s="384"/>
      <c r="D37" s="384"/>
      <c r="E37" s="384"/>
      <c r="F37" s="384"/>
      <c r="G37" s="384"/>
      <c r="H37" s="384"/>
      <c r="I37" s="384"/>
      <c r="J37" s="385"/>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89"/>
    </row>
    <row r="38" spans="1:34" ht="15.6" customHeight="1" x14ac:dyDescent="0.4">
      <c r="A38" s="386"/>
      <c r="B38" s="387"/>
      <c r="C38" s="387"/>
      <c r="D38" s="387"/>
      <c r="E38" s="387"/>
      <c r="F38" s="387"/>
      <c r="G38" s="387"/>
      <c r="H38" s="387"/>
      <c r="I38" s="387"/>
      <c r="J38" s="388"/>
      <c r="K38" s="390" t="s">
        <v>283</v>
      </c>
      <c r="L38" s="391"/>
      <c r="M38" s="391"/>
      <c r="N38" s="391"/>
      <c r="O38" s="391"/>
      <c r="P38" s="391"/>
      <c r="Q38" s="391"/>
      <c r="R38" s="391"/>
      <c r="S38" s="392"/>
      <c r="T38" s="393"/>
      <c r="U38" s="362"/>
      <c r="V38" s="362"/>
      <c r="W38" s="362"/>
      <c r="X38" s="362"/>
      <c r="Y38" s="362"/>
      <c r="Z38" s="362"/>
      <c r="AA38" s="362"/>
      <c r="AB38" s="362"/>
      <c r="AC38" s="362"/>
      <c r="AD38" s="362"/>
      <c r="AE38" s="362"/>
      <c r="AF38" s="362"/>
      <c r="AG38" s="362"/>
      <c r="AH38" s="363"/>
    </row>
    <row r="39" spans="1:34" ht="15.6" customHeight="1" x14ac:dyDescent="0.4">
      <c r="A39" s="373" t="s">
        <v>284</v>
      </c>
      <c r="B39" s="374"/>
      <c r="C39" s="374"/>
      <c r="D39" s="374"/>
      <c r="E39" s="374"/>
      <c r="F39" s="374"/>
      <c r="G39" s="374"/>
      <c r="H39" s="374"/>
      <c r="I39" s="374"/>
      <c r="J39" s="375"/>
      <c r="K39" s="359"/>
      <c r="L39" s="360"/>
      <c r="M39" s="360"/>
      <c r="N39" s="360"/>
      <c r="O39" s="360"/>
      <c r="P39" s="361" t="s">
        <v>285</v>
      </c>
      <c r="Q39" s="361"/>
      <c r="R39" s="362"/>
      <c r="S39" s="362"/>
      <c r="T39" s="362"/>
      <c r="U39" s="362"/>
      <c r="V39" s="361" t="s">
        <v>286</v>
      </c>
      <c r="W39" s="361"/>
      <c r="X39" s="360"/>
      <c r="Y39" s="360"/>
      <c r="Z39" s="360"/>
      <c r="AA39" s="360"/>
      <c r="AB39" s="361" t="s">
        <v>285</v>
      </c>
      <c r="AC39" s="361"/>
      <c r="AD39" s="362"/>
      <c r="AE39" s="362"/>
      <c r="AF39" s="362"/>
      <c r="AG39" s="362"/>
      <c r="AH39" s="363"/>
    </row>
    <row r="40" spans="1:34" ht="15.6" customHeight="1" x14ac:dyDescent="0.4">
      <c r="A40" s="364"/>
      <c r="B40" s="365"/>
      <c r="C40" s="736" t="s">
        <v>287</v>
      </c>
      <c r="D40" s="368"/>
      <c r="E40" s="368"/>
      <c r="F40" s="369"/>
      <c r="G40" s="356" t="s">
        <v>288</v>
      </c>
      <c r="H40" s="357"/>
      <c r="I40" s="357"/>
      <c r="J40" s="358"/>
      <c r="K40" s="359"/>
      <c r="L40" s="360"/>
      <c r="M40" s="360"/>
      <c r="N40" s="360"/>
      <c r="O40" s="360"/>
      <c r="P40" s="361" t="s">
        <v>285</v>
      </c>
      <c r="Q40" s="361"/>
      <c r="R40" s="362"/>
      <c r="S40" s="362"/>
      <c r="T40" s="362"/>
      <c r="U40" s="362"/>
      <c r="V40" s="361" t="s">
        <v>286</v>
      </c>
      <c r="W40" s="361"/>
      <c r="X40" s="360"/>
      <c r="Y40" s="360"/>
      <c r="Z40" s="360"/>
      <c r="AA40" s="360"/>
      <c r="AB40" s="361" t="s">
        <v>285</v>
      </c>
      <c r="AC40" s="361"/>
      <c r="AD40" s="362"/>
      <c r="AE40" s="362"/>
      <c r="AF40" s="362"/>
      <c r="AG40" s="362"/>
      <c r="AH40" s="363"/>
    </row>
    <row r="41" spans="1:34" ht="15.6" customHeight="1" x14ac:dyDescent="0.4">
      <c r="A41" s="364"/>
      <c r="B41" s="365"/>
      <c r="C41" s="737"/>
      <c r="D41" s="735"/>
      <c r="E41" s="735"/>
      <c r="F41" s="370"/>
      <c r="G41" s="356" t="s">
        <v>281</v>
      </c>
      <c r="H41" s="357"/>
      <c r="I41" s="357"/>
      <c r="J41" s="358"/>
      <c r="K41" s="359"/>
      <c r="L41" s="360"/>
      <c r="M41" s="360"/>
      <c r="N41" s="360"/>
      <c r="O41" s="360"/>
      <c r="P41" s="361" t="s">
        <v>285</v>
      </c>
      <c r="Q41" s="361"/>
      <c r="R41" s="362"/>
      <c r="S41" s="362"/>
      <c r="T41" s="362"/>
      <c r="U41" s="362"/>
      <c r="V41" s="361" t="s">
        <v>286</v>
      </c>
      <c r="W41" s="361"/>
      <c r="X41" s="360"/>
      <c r="Y41" s="360"/>
      <c r="Z41" s="360"/>
      <c r="AA41" s="360"/>
      <c r="AB41" s="361" t="s">
        <v>285</v>
      </c>
      <c r="AC41" s="361"/>
      <c r="AD41" s="362"/>
      <c r="AE41" s="362"/>
      <c r="AF41" s="362"/>
      <c r="AG41" s="362"/>
      <c r="AH41" s="363"/>
    </row>
    <row r="42" spans="1:34" ht="15.6" customHeight="1" x14ac:dyDescent="0.4">
      <c r="A42" s="366"/>
      <c r="B42" s="367"/>
      <c r="C42" s="738"/>
      <c r="D42" s="371"/>
      <c r="E42" s="371"/>
      <c r="F42" s="372"/>
      <c r="G42" s="356" t="s">
        <v>289</v>
      </c>
      <c r="H42" s="357"/>
      <c r="I42" s="357"/>
      <c r="J42" s="358"/>
      <c r="K42" s="359"/>
      <c r="L42" s="360"/>
      <c r="M42" s="360"/>
      <c r="N42" s="360"/>
      <c r="O42" s="360"/>
      <c r="P42" s="361" t="s">
        <v>285</v>
      </c>
      <c r="Q42" s="361"/>
      <c r="R42" s="362"/>
      <c r="S42" s="362"/>
      <c r="T42" s="362"/>
      <c r="U42" s="362"/>
      <c r="V42" s="361" t="s">
        <v>286</v>
      </c>
      <c r="W42" s="361"/>
      <c r="X42" s="360"/>
      <c r="Y42" s="360"/>
      <c r="Z42" s="360"/>
      <c r="AA42" s="360"/>
      <c r="AB42" s="361" t="s">
        <v>285</v>
      </c>
      <c r="AC42" s="361"/>
      <c r="AD42" s="362"/>
      <c r="AE42" s="362"/>
      <c r="AF42" s="362"/>
      <c r="AG42" s="362"/>
      <c r="AH42" s="363"/>
    </row>
    <row r="43" spans="1:34" ht="15.6" customHeight="1" x14ac:dyDescent="0.4">
      <c r="A43" s="346" t="s">
        <v>290</v>
      </c>
      <c r="B43" s="347"/>
      <c r="C43" s="347"/>
      <c r="D43" s="347"/>
      <c r="E43" s="347"/>
      <c r="F43" s="347"/>
      <c r="G43" s="347"/>
      <c r="H43" s="347"/>
      <c r="I43" s="347"/>
      <c r="J43" s="348"/>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50"/>
    </row>
    <row r="44" spans="1:34" ht="16.350000000000001" customHeight="1" thickBot="1" x14ac:dyDescent="0.45">
      <c r="A44" s="351" t="s">
        <v>291</v>
      </c>
      <c r="B44" s="352"/>
      <c r="C44" s="352"/>
      <c r="D44" s="352"/>
      <c r="E44" s="352"/>
      <c r="F44" s="352"/>
      <c r="G44" s="352"/>
      <c r="H44" s="352"/>
      <c r="I44" s="352"/>
      <c r="J44" s="353"/>
      <c r="K44" s="354" t="s">
        <v>292</v>
      </c>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5"/>
    </row>
    <row r="45" spans="1:34" s="178" customFormat="1" ht="7.5" customHeight="1" x14ac:dyDescent="0.4">
      <c r="AC45" s="178" t="s">
        <v>240</v>
      </c>
    </row>
    <row r="46" spans="1:34" s="178" customFormat="1" ht="15.95" customHeight="1" thickBot="1" x14ac:dyDescent="0.45">
      <c r="A46" s="327" t="s">
        <v>293</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row>
    <row r="47" spans="1:34" s="180" customFormat="1" ht="18" customHeight="1" thickBot="1" x14ac:dyDescent="0.45">
      <c r="A47" s="328" t="s">
        <v>294</v>
      </c>
      <c r="B47" s="329"/>
      <c r="C47" s="329"/>
      <c r="D47" s="329"/>
      <c r="E47" s="329"/>
      <c r="F47" s="329"/>
      <c r="G47" s="329"/>
      <c r="H47" s="329"/>
      <c r="I47" s="329"/>
      <c r="J47" s="330"/>
      <c r="K47" s="331"/>
      <c r="L47" s="329"/>
      <c r="M47" s="329"/>
      <c r="N47" s="329"/>
      <c r="O47" s="329"/>
      <c r="P47" s="329" t="s">
        <v>295</v>
      </c>
      <c r="Q47" s="329"/>
      <c r="R47" s="332"/>
      <c r="S47" s="179"/>
      <c r="T47" s="179"/>
      <c r="U47" s="179"/>
      <c r="V47" s="179"/>
      <c r="W47" s="179"/>
      <c r="X47" s="179"/>
      <c r="Y47" s="179"/>
      <c r="Z47" s="179"/>
      <c r="AA47" s="179"/>
      <c r="AB47" s="179"/>
      <c r="AC47" s="179"/>
      <c r="AD47" s="179"/>
      <c r="AE47" s="179"/>
      <c r="AF47" s="179"/>
      <c r="AG47" s="179"/>
      <c r="AH47" s="179"/>
    </row>
    <row r="48" spans="1:34" s="178" customFormat="1" ht="15.95" customHeight="1" x14ac:dyDescent="0.4">
      <c r="A48" s="333" t="s">
        <v>296</v>
      </c>
      <c r="B48" s="334"/>
      <c r="C48" s="339" t="s">
        <v>244</v>
      </c>
      <c r="D48" s="340"/>
      <c r="E48" s="340"/>
      <c r="F48" s="340"/>
      <c r="G48" s="341"/>
      <c r="H48" s="342"/>
      <c r="I48" s="343"/>
      <c r="J48" s="343"/>
      <c r="K48" s="343"/>
      <c r="L48" s="343"/>
      <c r="M48" s="343"/>
      <c r="N48" s="343"/>
      <c r="O48" s="343"/>
      <c r="P48" s="343"/>
      <c r="Q48" s="343"/>
      <c r="R48" s="343"/>
      <c r="S48" s="344"/>
      <c r="T48" s="344"/>
      <c r="U48" s="344"/>
      <c r="V48" s="344"/>
      <c r="W48" s="344"/>
      <c r="X48" s="344"/>
      <c r="Y48" s="344"/>
      <c r="Z48" s="344"/>
      <c r="AA48" s="344"/>
      <c r="AB48" s="344"/>
      <c r="AC48" s="344"/>
      <c r="AD48" s="344"/>
      <c r="AE48" s="344"/>
      <c r="AF48" s="344"/>
      <c r="AG48" s="344"/>
      <c r="AH48" s="345"/>
    </row>
    <row r="49" spans="1:34" s="178" customFormat="1" ht="15.95" customHeight="1" x14ac:dyDescent="0.4">
      <c r="A49" s="335"/>
      <c r="B49" s="336"/>
      <c r="C49" s="323" t="s">
        <v>245</v>
      </c>
      <c r="D49" s="323"/>
      <c r="E49" s="323"/>
      <c r="F49" s="323"/>
      <c r="G49" s="323"/>
      <c r="H49" s="324"/>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6"/>
    </row>
    <row r="50" spans="1:34" s="178" customFormat="1" ht="16.350000000000001" customHeight="1" x14ac:dyDescent="0.35">
      <c r="A50" s="335"/>
      <c r="B50" s="336"/>
      <c r="C50" s="164"/>
      <c r="D50" s="165"/>
      <c r="E50" s="165"/>
      <c r="F50" s="165"/>
      <c r="G50" s="166"/>
      <c r="H50" s="304" t="s">
        <v>246</v>
      </c>
      <c r="I50" s="305"/>
      <c r="J50" s="305"/>
      <c r="K50" s="305"/>
      <c r="L50" s="306"/>
      <c r="M50" s="306"/>
      <c r="N50" s="167" t="s">
        <v>247</v>
      </c>
      <c r="O50" s="306"/>
      <c r="P50" s="306"/>
      <c r="Q50" s="168" t="s">
        <v>248</v>
      </c>
      <c r="R50" s="305"/>
      <c r="S50" s="305"/>
      <c r="T50" s="305"/>
      <c r="U50" s="305"/>
      <c r="V50" s="305"/>
      <c r="W50" s="305"/>
      <c r="X50" s="305"/>
      <c r="Y50" s="305"/>
      <c r="Z50" s="305"/>
      <c r="AA50" s="305"/>
      <c r="AB50" s="305"/>
      <c r="AC50" s="305"/>
      <c r="AD50" s="305"/>
      <c r="AE50" s="305"/>
      <c r="AF50" s="305"/>
      <c r="AG50" s="305"/>
      <c r="AH50" s="307"/>
    </row>
    <row r="51" spans="1:34" s="178" customFormat="1" ht="16.350000000000001" customHeight="1" x14ac:dyDescent="0.4">
      <c r="A51" s="335"/>
      <c r="B51" s="336"/>
      <c r="C51" s="308" t="s">
        <v>249</v>
      </c>
      <c r="D51" s="309"/>
      <c r="E51" s="309"/>
      <c r="F51" s="309"/>
      <c r="G51" s="310"/>
      <c r="H51" s="311"/>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3"/>
    </row>
    <row r="52" spans="1:34" s="178" customFormat="1" ht="11.1" customHeight="1" x14ac:dyDescent="0.4">
      <c r="A52" s="335"/>
      <c r="B52" s="336"/>
      <c r="C52" s="281" t="s">
        <v>211</v>
      </c>
      <c r="D52" s="282"/>
      <c r="E52" s="282"/>
      <c r="F52" s="282"/>
      <c r="G52" s="283"/>
      <c r="H52" s="287"/>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9"/>
    </row>
    <row r="53" spans="1:34" s="178" customFormat="1" ht="11.1" customHeight="1" x14ac:dyDescent="0.4">
      <c r="A53" s="335"/>
      <c r="B53" s="336"/>
      <c r="C53" s="284"/>
      <c r="D53" s="285"/>
      <c r="E53" s="285"/>
      <c r="F53" s="285"/>
      <c r="G53" s="286"/>
      <c r="H53" s="290"/>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2"/>
    </row>
    <row r="54" spans="1:34" s="178" customFormat="1" ht="15" customHeight="1" x14ac:dyDescent="0.4">
      <c r="A54" s="335"/>
      <c r="B54" s="336"/>
      <c r="C54" s="293" t="s">
        <v>250</v>
      </c>
      <c r="D54" s="293"/>
      <c r="E54" s="293"/>
      <c r="F54" s="293"/>
      <c r="G54" s="293"/>
      <c r="H54" s="294" t="s">
        <v>251</v>
      </c>
      <c r="I54" s="295"/>
      <c r="J54" s="296"/>
      <c r="K54" s="297"/>
      <c r="L54" s="298"/>
      <c r="M54" s="298"/>
      <c r="N54" s="298"/>
      <c r="O54" s="298"/>
      <c r="P54" s="298"/>
      <c r="Q54" s="298"/>
      <c r="R54" s="298"/>
      <c r="S54" s="298"/>
      <c r="T54" s="298"/>
      <c r="U54" s="299"/>
      <c r="V54" s="294" t="s">
        <v>252</v>
      </c>
      <c r="W54" s="295"/>
      <c r="X54" s="296"/>
      <c r="Y54" s="300"/>
      <c r="Z54" s="301"/>
      <c r="AA54" s="301"/>
      <c r="AB54" s="301"/>
      <c r="AC54" s="301"/>
      <c r="AD54" s="301"/>
      <c r="AE54" s="301"/>
      <c r="AF54" s="301"/>
      <c r="AG54" s="301"/>
      <c r="AH54" s="302"/>
    </row>
    <row r="55" spans="1:34" s="178" customFormat="1" ht="15" customHeight="1" x14ac:dyDescent="0.4">
      <c r="A55" s="335"/>
      <c r="B55" s="336"/>
      <c r="C55" s="293"/>
      <c r="D55" s="293"/>
      <c r="E55" s="293"/>
      <c r="F55" s="293"/>
      <c r="G55" s="293"/>
      <c r="H55" s="303" t="s">
        <v>253</v>
      </c>
      <c r="I55" s="303"/>
      <c r="J55" s="303"/>
      <c r="K55" s="300"/>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2"/>
    </row>
    <row r="56" spans="1:34" s="178" customFormat="1" ht="15" customHeight="1" x14ac:dyDescent="0.4">
      <c r="A56" s="335"/>
      <c r="B56" s="336"/>
      <c r="C56" s="314" t="s">
        <v>297</v>
      </c>
      <c r="D56" s="315"/>
      <c r="E56" s="315"/>
      <c r="F56" s="315"/>
      <c r="G56" s="316"/>
      <c r="H56" s="317"/>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9"/>
    </row>
    <row r="57" spans="1:34" s="178" customFormat="1" ht="15.95" customHeight="1" x14ac:dyDescent="0.4">
      <c r="A57" s="335"/>
      <c r="B57" s="336"/>
      <c r="C57" s="281" t="s">
        <v>244</v>
      </c>
      <c r="D57" s="282"/>
      <c r="E57" s="282"/>
      <c r="F57" s="282"/>
      <c r="G57" s="283"/>
      <c r="H57" s="320"/>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2"/>
    </row>
    <row r="58" spans="1:34" s="178" customFormat="1" ht="15.95" customHeight="1" x14ac:dyDescent="0.4">
      <c r="A58" s="335"/>
      <c r="B58" s="336"/>
      <c r="C58" s="323" t="s">
        <v>245</v>
      </c>
      <c r="D58" s="323"/>
      <c r="E58" s="323"/>
      <c r="F58" s="323"/>
      <c r="G58" s="323"/>
      <c r="H58" s="324"/>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6"/>
    </row>
    <row r="59" spans="1:34" s="178" customFormat="1" ht="16.350000000000001" customHeight="1" x14ac:dyDescent="0.35">
      <c r="A59" s="335"/>
      <c r="B59" s="336"/>
      <c r="C59" s="164"/>
      <c r="D59" s="165"/>
      <c r="E59" s="165"/>
      <c r="F59" s="165"/>
      <c r="G59" s="166"/>
      <c r="H59" s="304" t="s">
        <v>246</v>
      </c>
      <c r="I59" s="305"/>
      <c r="J59" s="305"/>
      <c r="K59" s="305"/>
      <c r="L59" s="306"/>
      <c r="M59" s="306"/>
      <c r="N59" s="167" t="s">
        <v>247</v>
      </c>
      <c r="O59" s="306"/>
      <c r="P59" s="306"/>
      <c r="Q59" s="168" t="s">
        <v>248</v>
      </c>
      <c r="R59" s="305"/>
      <c r="S59" s="305"/>
      <c r="T59" s="305"/>
      <c r="U59" s="305"/>
      <c r="V59" s="305"/>
      <c r="W59" s="305"/>
      <c r="X59" s="305"/>
      <c r="Y59" s="305"/>
      <c r="Z59" s="305"/>
      <c r="AA59" s="305"/>
      <c r="AB59" s="305"/>
      <c r="AC59" s="305"/>
      <c r="AD59" s="305"/>
      <c r="AE59" s="305"/>
      <c r="AF59" s="305"/>
      <c r="AG59" s="305"/>
      <c r="AH59" s="307"/>
    </row>
    <row r="60" spans="1:34" s="178" customFormat="1" ht="16.350000000000001" customHeight="1" x14ac:dyDescent="0.4">
      <c r="A60" s="335"/>
      <c r="B60" s="336"/>
      <c r="C60" s="308" t="s">
        <v>249</v>
      </c>
      <c r="D60" s="309"/>
      <c r="E60" s="309"/>
      <c r="F60" s="309"/>
      <c r="G60" s="310"/>
      <c r="H60" s="311"/>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3"/>
    </row>
    <row r="61" spans="1:34" s="178" customFormat="1" ht="11.1" customHeight="1" x14ac:dyDescent="0.4">
      <c r="A61" s="335"/>
      <c r="B61" s="336"/>
      <c r="C61" s="281" t="s">
        <v>211</v>
      </c>
      <c r="D61" s="282"/>
      <c r="E61" s="282"/>
      <c r="F61" s="282"/>
      <c r="G61" s="283"/>
      <c r="H61" s="287"/>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9"/>
    </row>
    <row r="62" spans="1:34" s="178" customFormat="1" ht="11.1" customHeight="1" x14ac:dyDescent="0.4">
      <c r="A62" s="335"/>
      <c r="B62" s="336"/>
      <c r="C62" s="284"/>
      <c r="D62" s="285"/>
      <c r="E62" s="285"/>
      <c r="F62" s="285"/>
      <c r="G62" s="286"/>
      <c r="H62" s="290"/>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2"/>
    </row>
    <row r="63" spans="1:34" s="178" customFormat="1" ht="15" customHeight="1" x14ac:dyDescent="0.4">
      <c r="A63" s="335"/>
      <c r="B63" s="336"/>
      <c r="C63" s="293" t="s">
        <v>250</v>
      </c>
      <c r="D63" s="293"/>
      <c r="E63" s="293"/>
      <c r="F63" s="293"/>
      <c r="G63" s="293"/>
      <c r="H63" s="294" t="s">
        <v>251</v>
      </c>
      <c r="I63" s="295"/>
      <c r="J63" s="296"/>
      <c r="K63" s="297"/>
      <c r="L63" s="298"/>
      <c r="M63" s="298"/>
      <c r="N63" s="298"/>
      <c r="O63" s="298"/>
      <c r="P63" s="298"/>
      <c r="Q63" s="298"/>
      <c r="R63" s="298"/>
      <c r="S63" s="298"/>
      <c r="T63" s="298"/>
      <c r="U63" s="299"/>
      <c r="V63" s="294" t="s">
        <v>252</v>
      </c>
      <c r="W63" s="295"/>
      <c r="X63" s="296"/>
      <c r="Y63" s="300"/>
      <c r="Z63" s="301"/>
      <c r="AA63" s="301"/>
      <c r="AB63" s="301"/>
      <c r="AC63" s="301"/>
      <c r="AD63" s="301"/>
      <c r="AE63" s="301"/>
      <c r="AF63" s="301"/>
      <c r="AG63" s="301"/>
      <c r="AH63" s="302"/>
    </row>
    <row r="64" spans="1:34" s="178" customFormat="1" ht="15" customHeight="1" x14ac:dyDescent="0.4">
      <c r="A64" s="335"/>
      <c r="B64" s="336"/>
      <c r="C64" s="293"/>
      <c r="D64" s="293"/>
      <c r="E64" s="293"/>
      <c r="F64" s="293"/>
      <c r="G64" s="293"/>
      <c r="H64" s="303" t="s">
        <v>253</v>
      </c>
      <c r="I64" s="303"/>
      <c r="J64" s="303"/>
      <c r="K64" s="300"/>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2"/>
    </row>
    <row r="65" spans="1:34" s="178" customFormat="1" ht="15" customHeight="1" thickBot="1" x14ac:dyDescent="0.45">
      <c r="A65" s="337"/>
      <c r="B65" s="338"/>
      <c r="C65" s="275" t="s">
        <v>297</v>
      </c>
      <c r="D65" s="276"/>
      <c r="E65" s="276"/>
      <c r="F65" s="276"/>
      <c r="G65" s="277"/>
      <c r="H65" s="278"/>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80"/>
    </row>
    <row r="66" spans="1:34" s="178" customFormat="1" ht="7.5" customHeight="1" x14ac:dyDescent="0.4">
      <c r="AC66" s="178" t="s">
        <v>240</v>
      </c>
    </row>
    <row r="67" spans="1:34" s="182" customFormat="1" ht="15" customHeight="1" x14ac:dyDescent="0.4">
      <c r="A67" s="181" t="s">
        <v>290</v>
      </c>
      <c r="B67" s="181"/>
      <c r="C67" s="181" t="s">
        <v>298</v>
      </c>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row>
    <row r="68" spans="1:34" s="182" customFormat="1" ht="15" customHeight="1" x14ac:dyDescent="0.4">
      <c r="A68" s="181"/>
      <c r="B68" s="181"/>
      <c r="C68" s="181" t="s">
        <v>299</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row>
  </sheetData>
  <mergeCells count="196">
    <mergeCell ref="K18:R19"/>
    <mergeCell ref="S18:AH18"/>
    <mergeCell ref="H6:K6"/>
    <mergeCell ref="L6:M6"/>
    <mergeCell ref="O6:P6"/>
    <mergeCell ref="R6:AH6"/>
    <mergeCell ref="C7:G7"/>
    <mergeCell ref="H7:AH7"/>
    <mergeCell ref="A2:G3"/>
    <mergeCell ref="H2:S3"/>
    <mergeCell ref="T2:U3"/>
    <mergeCell ref="V2:AF3"/>
    <mergeCell ref="AG2:AH3"/>
    <mergeCell ref="A4:B11"/>
    <mergeCell ref="C4:G4"/>
    <mergeCell ref="H4:AH4"/>
    <mergeCell ref="C5:G5"/>
    <mergeCell ref="H5:AH5"/>
    <mergeCell ref="K17:R17"/>
    <mergeCell ref="C8:G9"/>
    <mergeCell ref="H8:AH9"/>
    <mergeCell ref="C10:G11"/>
    <mergeCell ref="H10:J10"/>
    <mergeCell ref="K10:U10"/>
    <mergeCell ref="V10:X10"/>
    <mergeCell ref="Y10:AH10"/>
    <mergeCell ref="H11:J11"/>
    <mergeCell ref="K11:AH11"/>
    <mergeCell ref="S17:AH17"/>
    <mergeCell ref="A20:AH20"/>
    <mergeCell ref="A21:J22"/>
    <mergeCell ref="K21:Z21"/>
    <mergeCell ref="K22:R22"/>
    <mergeCell ref="S22:Z22"/>
    <mergeCell ref="Z12:AA12"/>
    <mergeCell ref="AC12:AH12"/>
    <mergeCell ref="C13:G14"/>
    <mergeCell ref="H13:O14"/>
    <mergeCell ref="P13:R13"/>
    <mergeCell ref="S13:AH13"/>
    <mergeCell ref="P14:R15"/>
    <mergeCell ref="S14:AH15"/>
    <mergeCell ref="C15:G15"/>
    <mergeCell ref="H15:O15"/>
    <mergeCell ref="A12:B19"/>
    <mergeCell ref="C12:G12"/>
    <mergeCell ref="H12:O12"/>
    <mergeCell ref="P12:R12"/>
    <mergeCell ref="S12:V12"/>
    <mergeCell ref="W12:X12"/>
    <mergeCell ref="C16:R16"/>
    <mergeCell ref="S16:AH16"/>
    <mergeCell ref="C17:J19"/>
    <mergeCell ref="A23:B25"/>
    <mergeCell ref="C23:J23"/>
    <mergeCell ref="K23:R23"/>
    <mergeCell ref="S23:Z23"/>
    <mergeCell ref="C24:J24"/>
    <mergeCell ref="K24:R24"/>
    <mergeCell ref="S24:Z24"/>
    <mergeCell ref="C25:J25"/>
    <mergeCell ref="K25:Z25"/>
    <mergeCell ref="A26:J26"/>
    <mergeCell ref="K26:R26"/>
    <mergeCell ref="A27:G34"/>
    <mergeCell ref="H27:J27"/>
    <mergeCell ref="K27:R27"/>
    <mergeCell ref="S27:T27"/>
    <mergeCell ref="H31:J31"/>
    <mergeCell ref="K31:R31"/>
    <mergeCell ref="S31:T31"/>
    <mergeCell ref="U27:X27"/>
    <mergeCell ref="Y27:Z27"/>
    <mergeCell ref="AB27:AC27"/>
    <mergeCell ref="AE27:AH27"/>
    <mergeCell ref="H28:J30"/>
    <mergeCell ref="K28:R30"/>
    <mergeCell ref="S28:T28"/>
    <mergeCell ref="U28:AH28"/>
    <mergeCell ref="S29:T30"/>
    <mergeCell ref="U29:AH30"/>
    <mergeCell ref="U31:X31"/>
    <mergeCell ref="Y31:Z31"/>
    <mergeCell ref="AB31:AC31"/>
    <mergeCell ref="AE31:AH31"/>
    <mergeCell ref="H32:J34"/>
    <mergeCell ref="K32:R34"/>
    <mergeCell ref="S32:T32"/>
    <mergeCell ref="U32:AH32"/>
    <mergeCell ref="S33:T34"/>
    <mergeCell ref="U33:AH34"/>
    <mergeCell ref="A35:AH35"/>
    <mergeCell ref="A36:J38"/>
    <mergeCell ref="K36:M36"/>
    <mergeCell ref="N36:P36"/>
    <mergeCell ref="Q36:S36"/>
    <mergeCell ref="T36:V36"/>
    <mergeCell ref="W36:Y36"/>
    <mergeCell ref="Z36:AB36"/>
    <mergeCell ref="AC36:AE36"/>
    <mergeCell ref="AF36:AH36"/>
    <mergeCell ref="AC37:AE37"/>
    <mergeCell ref="AF37:AH37"/>
    <mergeCell ref="K38:S38"/>
    <mergeCell ref="T38:AH38"/>
    <mergeCell ref="R39:U39"/>
    <mergeCell ref="V39:W39"/>
    <mergeCell ref="X39:AA39"/>
    <mergeCell ref="K37:M37"/>
    <mergeCell ref="N37:P37"/>
    <mergeCell ref="Q37:S37"/>
    <mergeCell ref="T37:V37"/>
    <mergeCell ref="W37:Y37"/>
    <mergeCell ref="Z37:AB37"/>
    <mergeCell ref="AB39:AC39"/>
    <mergeCell ref="AD39:AH39"/>
    <mergeCell ref="G40:J40"/>
    <mergeCell ref="K40:O40"/>
    <mergeCell ref="P40:Q40"/>
    <mergeCell ref="R40:U40"/>
    <mergeCell ref="V40:W40"/>
    <mergeCell ref="X40:AA40"/>
    <mergeCell ref="AB40:AC40"/>
    <mergeCell ref="AD40:AH40"/>
    <mergeCell ref="G41:J41"/>
    <mergeCell ref="K41:O41"/>
    <mergeCell ref="P41:Q41"/>
    <mergeCell ref="R41:U41"/>
    <mergeCell ref="V41:W41"/>
    <mergeCell ref="X41:AA41"/>
    <mergeCell ref="AB41:AC41"/>
    <mergeCell ref="AD41:AH41"/>
    <mergeCell ref="AB42:AC42"/>
    <mergeCell ref="AD42:AH42"/>
    <mergeCell ref="A39:J39"/>
    <mergeCell ref="K39:O39"/>
    <mergeCell ref="P39:Q39"/>
    <mergeCell ref="A43:J43"/>
    <mergeCell ref="K43:AH43"/>
    <mergeCell ref="A44:J44"/>
    <mergeCell ref="K44:AH44"/>
    <mergeCell ref="G42:J42"/>
    <mergeCell ref="K42:O42"/>
    <mergeCell ref="P42:Q42"/>
    <mergeCell ref="R42:U42"/>
    <mergeCell ref="V42:W42"/>
    <mergeCell ref="X42:AA42"/>
    <mergeCell ref="C40:F42"/>
    <mergeCell ref="A40:B42"/>
    <mergeCell ref="A46:AH46"/>
    <mergeCell ref="A47:J47"/>
    <mergeCell ref="K47:O47"/>
    <mergeCell ref="P47:R47"/>
    <mergeCell ref="A48:B65"/>
    <mergeCell ref="C48:G48"/>
    <mergeCell ref="H48:AH48"/>
    <mergeCell ref="C49:G49"/>
    <mergeCell ref="H49:AH49"/>
    <mergeCell ref="H50:K50"/>
    <mergeCell ref="C54:G55"/>
    <mergeCell ref="H54:J54"/>
    <mergeCell ref="K54:U54"/>
    <mergeCell ref="V54:X54"/>
    <mergeCell ref="Y54:AH54"/>
    <mergeCell ref="H55:J55"/>
    <mergeCell ref="K55:AH55"/>
    <mergeCell ref="L50:M50"/>
    <mergeCell ref="O50:P50"/>
    <mergeCell ref="R50:AH50"/>
    <mergeCell ref="C51:G51"/>
    <mergeCell ref="H51:AH51"/>
    <mergeCell ref="C52:G53"/>
    <mergeCell ref="H52:AH53"/>
    <mergeCell ref="H59:K59"/>
    <mergeCell ref="L59:M59"/>
    <mergeCell ref="O59:P59"/>
    <mergeCell ref="R59:AH59"/>
    <mergeCell ref="C60:G60"/>
    <mergeCell ref="H60:AH60"/>
    <mergeCell ref="C56:G56"/>
    <mergeCell ref="H56:AH56"/>
    <mergeCell ref="C57:G57"/>
    <mergeCell ref="H57:AH57"/>
    <mergeCell ref="C58:G58"/>
    <mergeCell ref="H58:AH58"/>
    <mergeCell ref="C65:G65"/>
    <mergeCell ref="H65:AH65"/>
    <mergeCell ref="C61:G62"/>
    <mergeCell ref="H61:AH62"/>
    <mergeCell ref="C63:G64"/>
    <mergeCell ref="H63:J63"/>
    <mergeCell ref="K63:U63"/>
    <mergeCell ref="V63:X63"/>
    <mergeCell ref="Y63:AH63"/>
    <mergeCell ref="H64:J64"/>
    <mergeCell ref="K64:AH64"/>
  </mergeCells>
  <phoneticPr fontId="1"/>
  <dataValidations count="1">
    <dataValidation type="list" allowBlank="1" showInputMessage="1" showErrorMessage="1" sqref="T2:U3 K37:AH37 AG2:AH3" xr:uid="{3201DC92-099C-4062-AB12-AE628C8A59A4}">
      <formula1>"○"</formula1>
    </dataValidation>
  </dataValidations>
  <pageMargins left="0.7" right="0.7" top="0.75" bottom="0.75" header="0.3" footer="0.3"/>
  <pageSetup paperSize="9" scale="99" fitToHeight="0" orientation="portrait" verticalDpi="0" r:id="rId1"/>
  <rowBreaks count="1" manualBreakCount="1">
    <brk id="4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21</xdr:col>
                    <xdr:colOff>161925</xdr:colOff>
                    <xdr:row>14</xdr:row>
                    <xdr:rowOff>190500</xdr:rowOff>
                  </from>
                  <to>
                    <xdr:col>24</xdr:col>
                    <xdr:colOff>104775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27</xdr:col>
                    <xdr:colOff>180975</xdr:colOff>
                    <xdr:row>14</xdr:row>
                    <xdr:rowOff>190500</xdr:rowOff>
                  </from>
                  <to>
                    <xdr:col>31</xdr:col>
                    <xdr:colOff>38100</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D0A45-C853-452F-99DC-67EE99997E9B}">
  <sheetPr>
    <pageSetUpPr fitToPage="1"/>
  </sheetPr>
  <dimension ref="A1:BC70"/>
  <sheetViews>
    <sheetView view="pageBreakPreview" zoomScale="70" zoomScaleNormal="85" zoomScaleSheetLayoutView="70" workbookViewId="0"/>
  </sheetViews>
  <sheetFormatPr defaultColWidth="8" defaultRowHeight="18.75" x14ac:dyDescent="0.4"/>
  <cols>
    <col min="1" max="2" width="8" style="10"/>
    <col min="3" max="3" width="44.25" style="10" customWidth="1"/>
    <col min="4" max="16384" width="8" style="10"/>
  </cols>
  <sheetData>
    <row r="1" spans="1:10" x14ac:dyDescent="0.4">
      <c r="A1" s="10" t="s">
        <v>77</v>
      </c>
    </row>
    <row r="2" spans="1:10" s="11" customFormat="1" ht="20.25" customHeight="1" x14ac:dyDescent="0.4">
      <c r="A2" s="12" t="s">
        <v>136</v>
      </c>
      <c r="B2" s="12"/>
      <c r="C2" s="129"/>
    </row>
    <row r="3" spans="1:10" s="11" customFormat="1" ht="20.25" customHeight="1" x14ac:dyDescent="0.4">
      <c r="A3" s="129"/>
      <c r="B3" s="129"/>
      <c r="C3" s="129"/>
    </row>
    <row r="4" spans="1:10" s="11" customFormat="1" ht="20.25" customHeight="1" x14ac:dyDescent="0.4">
      <c r="A4" s="26"/>
      <c r="B4" s="129" t="s">
        <v>107</v>
      </c>
      <c r="C4" s="129"/>
      <c r="E4" s="521" t="s">
        <v>109</v>
      </c>
      <c r="F4" s="521"/>
      <c r="G4" s="521"/>
      <c r="H4" s="521"/>
      <c r="I4" s="521"/>
      <c r="J4" s="521"/>
    </row>
    <row r="5" spans="1:10" s="11" customFormat="1" ht="20.25" customHeight="1" x14ac:dyDescent="0.4">
      <c r="A5" s="27"/>
      <c r="B5" s="129" t="s">
        <v>108</v>
      </c>
      <c r="C5" s="129"/>
      <c r="E5" s="521"/>
      <c r="F5" s="521"/>
      <c r="G5" s="521"/>
      <c r="H5" s="521"/>
      <c r="I5" s="521"/>
      <c r="J5" s="521"/>
    </row>
    <row r="6" spans="1:10" s="11" customFormat="1" ht="20.25" customHeight="1" x14ac:dyDescent="0.4">
      <c r="A6" s="25"/>
      <c r="B6" s="129"/>
      <c r="C6" s="129"/>
    </row>
    <row r="7" spans="1:10" s="11" customFormat="1" ht="20.25" customHeight="1" x14ac:dyDescent="0.4">
      <c r="A7" s="25"/>
      <c r="B7" s="129"/>
      <c r="C7" s="129"/>
    </row>
    <row r="8" spans="1:10" s="11" customFormat="1" ht="20.25" customHeight="1" x14ac:dyDescent="0.4">
      <c r="A8" s="129" t="s">
        <v>78</v>
      </c>
      <c r="B8" s="129"/>
      <c r="C8" s="129"/>
    </row>
    <row r="9" spans="1:10" s="11" customFormat="1" ht="20.25" customHeight="1" x14ac:dyDescent="0.4">
      <c r="A9" s="25"/>
      <c r="B9" s="129"/>
      <c r="C9" s="129"/>
    </row>
    <row r="10" spans="1:10" s="11" customFormat="1" ht="20.25" customHeight="1" x14ac:dyDescent="0.4">
      <c r="A10" s="129" t="s">
        <v>122</v>
      </c>
      <c r="B10" s="129"/>
      <c r="C10" s="129"/>
    </row>
    <row r="11" spans="1:10" s="11" customFormat="1" ht="20.25" customHeight="1" x14ac:dyDescent="0.4">
      <c r="A11" s="129"/>
      <c r="B11" s="129"/>
      <c r="C11" s="129"/>
    </row>
    <row r="12" spans="1:10" s="11" customFormat="1" ht="20.25" customHeight="1" x14ac:dyDescent="0.4">
      <c r="A12" s="129" t="s">
        <v>149</v>
      </c>
      <c r="B12" s="129"/>
      <c r="C12" s="129"/>
    </row>
    <row r="13" spans="1:10" s="11" customFormat="1" ht="20.25" customHeight="1" x14ac:dyDescent="0.4">
      <c r="A13" s="129"/>
      <c r="B13" s="129"/>
      <c r="C13" s="129"/>
    </row>
    <row r="14" spans="1:10" s="11" customFormat="1" ht="20.25" customHeight="1" x14ac:dyDescent="0.4">
      <c r="A14" s="129" t="s">
        <v>150</v>
      </c>
      <c r="B14" s="129"/>
      <c r="C14" s="129"/>
    </row>
    <row r="15" spans="1:10" s="11" customFormat="1" ht="20.25" customHeight="1" x14ac:dyDescent="0.4">
      <c r="A15" s="129" t="s">
        <v>70</v>
      </c>
      <c r="B15" s="129"/>
      <c r="C15" s="129"/>
    </row>
    <row r="16" spans="1:10" s="11" customFormat="1" ht="20.25" customHeight="1" x14ac:dyDescent="0.4">
      <c r="A16" s="129"/>
      <c r="B16" s="129"/>
      <c r="C16" s="129"/>
    </row>
    <row r="17" spans="1:3" s="11" customFormat="1" ht="20.25" customHeight="1" x14ac:dyDescent="0.4">
      <c r="A17" s="129"/>
      <c r="B17" s="13" t="s">
        <v>27</v>
      </c>
      <c r="C17" s="13" t="s">
        <v>1</v>
      </c>
    </row>
    <row r="18" spans="1:3" s="11" customFormat="1" ht="20.25" customHeight="1" x14ac:dyDescent="0.4">
      <c r="A18" s="129"/>
      <c r="B18" s="13">
        <v>1</v>
      </c>
      <c r="C18" s="14" t="s">
        <v>2</v>
      </c>
    </row>
    <row r="19" spans="1:3" s="11" customFormat="1" ht="20.25" customHeight="1" x14ac:dyDescent="0.4">
      <c r="A19" s="129"/>
      <c r="B19" s="13">
        <v>2</v>
      </c>
      <c r="C19" s="14" t="s">
        <v>42</v>
      </c>
    </row>
    <row r="20" spans="1:3" s="11" customFormat="1" ht="20.25" customHeight="1" x14ac:dyDescent="0.4">
      <c r="A20" s="129"/>
      <c r="B20" s="13">
        <v>3</v>
      </c>
      <c r="C20" s="14" t="s">
        <v>98</v>
      </c>
    </row>
    <row r="21" spans="1:3" s="11" customFormat="1" ht="20.25" customHeight="1" x14ac:dyDescent="0.4">
      <c r="A21" s="129"/>
      <c r="B21" s="129"/>
      <c r="C21" s="129"/>
    </row>
    <row r="22" spans="1:3" s="11" customFormat="1" ht="20.25" customHeight="1" x14ac:dyDescent="0.4">
      <c r="A22" s="129"/>
      <c r="B22" s="129" t="s">
        <v>137</v>
      </c>
      <c r="C22" s="129"/>
    </row>
    <row r="23" spans="1:3" s="11" customFormat="1" ht="20.25" customHeight="1" x14ac:dyDescent="0.4">
      <c r="A23" s="129"/>
      <c r="B23" s="129"/>
      <c r="C23" s="129"/>
    </row>
    <row r="24" spans="1:3" s="11" customFormat="1" ht="20.25" customHeight="1" x14ac:dyDescent="0.4">
      <c r="A24" s="129" t="s">
        <v>151</v>
      </c>
      <c r="B24" s="129"/>
      <c r="C24" s="129"/>
    </row>
    <row r="25" spans="1:3" s="11" customFormat="1" ht="20.25" customHeight="1" x14ac:dyDescent="0.4">
      <c r="A25" s="129" t="s">
        <v>71</v>
      </c>
      <c r="B25" s="129"/>
      <c r="C25" s="129"/>
    </row>
    <row r="26" spans="1:3" s="11" customFormat="1" ht="20.25" customHeight="1" x14ac:dyDescent="0.4">
      <c r="A26" s="129"/>
      <c r="B26" s="129"/>
      <c r="C26" s="129"/>
    </row>
    <row r="27" spans="1:3" s="11" customFormat="1" ht="20.25" customHeight="1" x14ac:dyDescent="0.4">
      <c r="A27" s="129"/>
      <c r="B27" s="13" t="s">
        <v>8</v>
      </c>
      <c r="C27" s="13" t="s">
        <v>9</v>
      </c>
    </row>
    <row r="28" spans="1:3" s="11" customFormat="1" ht="20.25" customHeight="1" x14ac:dyDescent="0.4">
      <c r="A28" s="129"/>
      <c r="B28" s="13" t="s">
        <v>4</v>
      </c>
      <c r="C28" s="14" t="s">
        <v>72</v>
      </c>
    </row>
    <row r="29" spans="1:3" s="11" customFormat="1" ht="20.25" customHeight="1" x14ac:dyDescent="0.4">
      <c r="A29" s="129"/>
      <c r="B29" s="13" t="s">
        <v>5</v>
      </c>
      <c r="C29" s="14" t="s">
        <v>73</v>
      </c>
    </row>
    <row r="30" spans="1:3" s="11" customFormat="1" ht="20.25" customHeight="1" x14ac:dyDescent="0.4">
      <c r="A30" s="129"/>
      <c r="B30" s="13" t="s">
        <v>6</v>
      </c>
      <c r="C30" s="14" t="s">
        <v>74</v>
      </c>
    </row>
    <row r="31" spans="1:3" s="11" customFormat="1" ht="20.25" customHeight="1" x14ac:dyDescent="0.4">
      <c r="A31" s="129"/>
      <c r="B31" s="13" t="s">
        <v>7</v>
      </c>
      <c r="C31" s="14" t="s">
        <v>86</v>
      </c>
    </row>
    <row r="32" spans="1:3" s="11" customFormat="1" ht="20.25" customHeight="1" x14ac:dyDescent="0.4">
      <c r="A32" s="129"/>
      <c r="B32" s="129"/>
      <c r="C32" s="129"/>
    </row>
    <row r="33" spans="1:55" s="11" customFormat="1" ht="20.25" customHeight="1" x14ac:dyDescent="0.4">
      <c r="A33" s="129"/>
      <c r="B33" s="15" t="s">
        <v>10</v>
      </c>
      <c r="C33" s="129"/>
    </row>
    <row r="34" spans="1:55" s="11" customFormat="1" ht="20.25" customHeight="1" x14ac:dyDescent="0.4">
      <c r="B34" s="129" t="s">
        <v>75</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1" customFormat="1" ht="20.25" customHeight="1" x14ac:dyDescent="0.4">
      <c r="B35" s="129" t="s">
        <v>104</v>
      </c>
      <c r="E35" s="129"/>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1" customFormat="1" ht="20.25" customHeight="1" x14ac:dyDescent="0.4">
      <c r="E36" s="129"/>
    </row>
    <row r="37" spans="1:55" s="11" customFormat="1" ht="20.25" customHeight="1" x14ac:dyDescent="0.4">
      <c r="A37" s="129"/>
      <c r="B37" s="129"/>
      <c r="C37" s="129"/>
      <c r="D37" s="17"/>
      <c r="E37" s="18"/>
      <c r="F37" s="18"/>
      <c r="G37" s="18"/>
      <c r="H37" s="19"/>
      <c r="I37" s="19"/>
      <c r="J37" s="18"/>
      <c r="K37" s="18"/>
      <c r="L37" s="18"/>
      <c r="M37" s="19"/>
      <c r="N37" s="19"/>
      <c r="O37" s="19"/>
      <c r="P37" s="19"/>
      <c r="Q37" s="19"/>
      <c r="R37" s="18"/>
      <c r="S37" s="18"/>
      <c r="T37" s="18"/>
      <c r="U37" s="19"/>
      <c r="V37" s="19"/>
      <c r="W37" s="18"/>
      <c r="X37" s="18"/>
      <c r="Y37" s="18"/>
      <c r="Z37" s="19"/>
      <c r="AA37" s="19"/>
    </row>
    <row r="38" spans="1:55" s="11" customFormat="1" ht="20.25" customHeight="1" x14ac:dyDescent="0.4">
      <c r="A38" s="129" t="s">
        <v>152</v>
      </c>
      <c r="B38" s="129"/>
      <c r="C38" s="129"/>
    </row>
    <row r="39" spans="1:55" s="11" customFormat="1" ht="20.25" customHeight="1" x14ac:dyDescent="0.4">
      <c r="A39" s="129" t="s">
        <v>76</v>
      </c>
      <c r="B39" s="129"/>
      <c r="C39" s="129"/>
    </row>
    <row r="40" spans="1:55" s="11" customFormat="1" ht="20.25" customHeight="1" x14ac:dyDescent="0.4">
      <c r="C40" s="22"/>
      <c r="D40" s="20"/>
      <c r="E40" s="21"/>
      <c r="F40" s="18"/>
      <c r="G40" s="18"/>
      <c r="H40" s="18"/>
      <c r="I40" s="18"/>
      <c r="J40" s="19"/>
      <c r="K40" s="18"/>
      <c r="L40" s="19"/>
      <c r="M40" s="18"/>
      <c r="N40" s="18"/>
      <c r="O40" s="18"/>
      <c r="P40" s="18"/>
      <c r="Q40" s="18"/>
      <c r="R40" s="19"/>
      <c r="S40" s="18"/>
      <c r="T40" s="19"/>
      <c r="U40" s="18"/>
      <c r="V40" s="18"/>
      <c r="W40" s="19"/>
      <c r="X40" s="18"/>
      <c r="Y40" s="19"/>
      <c r="Z40" s="18"/>
      <c r="AA40" s="18"/>
      <c r="AB40" s="18"/>
      <c r="AC40" s="18"/>
      <c r="AD40" s="18"/>
      <c r="AE40" s="19"/>
      <c r="AF40" s="17"/>
      <c r="AG40" s="19"/>
      <c r="AH40" s="18"/>
      <c r="AI40" s="19"/>
      <c r="AJ40" s="19"/>
      <c r="AK40" s="19"/>
      <c r="AL40" s="19"/>
      <c r="AM40" s="18"/>
      <c r="AN40" s="19"/>
      <c r="AO40" s="19"/>
    </row>
    <row r="41" spans="1:55" s="11" customFormat="1" ht="20.25" customHeight="1" x14ac:dyDescent="0.4">
      <c r="A41" s="129" t="s">
        <v>153</v>
      </c>
      <c r="B41" s="129"/>
    </row>
    <row r="42" spans="1:55" s="11" customFormat="1" ht="20.25" customHeight="1" x14ac:dyDescent="0.4"/>
    <row r="43" spans="1:55" s="11" customFormat="1" ht="20.25" customHeight="1" x14ac:dyDescent="0.4">
      <c r="A43" s="129" t="s">
        <v>154</v>
      </c>
      <c r="B43" s="129"/>
      <c r="C43" s="129"/>
    </row>
    <row r="44" spans="1:55" s="11" customFormat="1" ht="20.25" customHeight="1" x14ac:dyDescent="0.4">
      <c r="A44" s="129" t="s">
        <v>123</v>
      </c>
      <c r="B44" s="129"/>
      <c r="C44" s="129"/>
    </row>
    <row r="45" spans="1:55" s="11" customFormat="1" ht="20.25" customHeight="1" x14ac:dyDescent="0.4"/>
    <row r="46" spans="1:55" s="11" customFormat="1" ht="20.25" customHeight="1" x14ac:dyDescent="0.4">
      <c r="A46" s="129" t="s">
        <v>155</v>
      </c>
      <c r="B46" s="129"/>
      <c r="C46" s="129"/>
    </row>
    <row r="47" spans="1:55" s="11" customFormat="1" ht="20.25" customHeight="1" x14ac:dyDescent="0.4">
      <c r="A47" s="129" t="s">
        <v>124</v>
      </c>
      <c r="B47" s="129"/>
      <c r="C47" s="129"/>
    </row>
    <row r="48" spans="1:55" s="11" customFormat="1" ht="20.25" customHeight="1" x14ac:dyDescent="0.4">
      <c r="A48" s="129"/>
      <c r="B48" s="129"/>
      <c r="C48" s="129"/>
    </row>
    <row r="49" spans="1:55" s="11" customFormat="1" ht="20.25" customHeight="1" x14ac:dyDescent="0.4">
      <c r="A49" s="129" t="s">
        <v>156</v>
      </c>
      <c r="B49" s="129"/>
      <c r="C49" s="129"/>
    </row>
    <row r="50" spans="1:55" s="11" customFormat="1" ht="20.25" customHeight="1" x14ac:dyDescent="0.4">
      <c r="A50" s="129"/>
      <c r="B50" s="129"/>
      <c r="C50" s="129"/>
    </row>
    <row r="51" spans="1:55" s="11" customFormat="1" ht="20.25" customHeight="1" x14ac:dyDescent="0.4">
      <c r="A51" s="11" t="s">
        <v>157</v>
      </c>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52" spans="1:55" s="11" customFormat="1" ht="20.25" customHeight="1" x14ac:dyDescent="0.4">
      <c r="A52" s="11" t="s">
        <v>99</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1:55" s="11" customFormat="1" ht="20.25" customHeight="1" x14ac:dyDescent="0.4">
      <c r="A53" s="11" t="s">
        <v>130</v>
      </c>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1:55" s="11" customFormat="1" ht="20.25" customHeight="1" x14ac:dyDescent="0.4">
      <c r="A54" s="129"/>
      <c r="B54" s="129"/>
      <c r="C54" s="129"/>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1" customFormat="1" ht="20.25" customHeight="1" x14ac:dyDescent="0.4">
      <c r="A55" s="11" t="s">
        <v>158</v>
      </c>
      <c r="C55" s="24"/>
      <c r="D55" s="15"/>
      <c r="E55" s="15"/>
    </row>
    <row r="56" spans="1:55" s="11" customFormat="1" ht="20.25" customHeight="1" x14ac:dyDescent="0.4">
      <c r="A56" s="24"/>
      <c r="B56" s="24"/>
      <c r="C56" s="24"/>
      <c r="D56" s="129"/>
      <c r="E56" s="129"/>
    </row>
    <row r="57" spans="1:55" s="11" customFormat="1" ht="20.25" customHeight="1" x14ac:dyDescent="0.4">
      <c r="A57" s="11" t="s">
        <v>159</v>
      </c>
      <c r="C57" s="24"/>
      <c r="D57" s="15"/>
      <c r="E57" s="15"/>
    </row>
    <row r="58" spans="1:55" s="11" customFormat="1" ht="20.25" customHeight="1" x14ac:dyDescent="0.4">
      <c r="A58" s="68" t="s">
        <v>126</v>
      </c>
      <c r="B58" s="24"/>
      <c r="C58" s="24"/>
      <c r="D58" s="129"/>
      <c r="E58" s="129"/>
    </row>
    <row r="59" spans="1:55" s="11" customFormat="1" ht="20.25" customHeight="1" x14ac:dyDescent="0.4">
      <c r="A59" s="67" t="s">
        <v>127</v>
      </c>
      <c r="B59" s="24"/>
      <c r="C59" s="24"/>
      <c r="D59" s="129"/>
      <c r="E59" s="129"/>
    </row>
    <row r="60" spans="1:55" s="11" customFormat="1" ht="20.25" customHeight="1" x14ac:dyDescent="0.4">
      <c r="A60" s="68" t="s">
        <v>128</v>
      </c>
      <c r="B60" s="24"/>
      <c r="C60" s="24"/>
      <c r="D60" s="129"/>
      <c r="E60" s="129"/>
    </row>
    <row r="61" spans="1:55" s="11" customFormat="1" ht="20.25" customHeight="1" x14ac:dyDescent="0.4">
      <c r="A61" s="67" t="s">
        <v>129</v>
      </c>
      <c r="B61" s="24"/>
      <c r="C61" s="24"/>
      <c r="D61" s="129"/>
      <c r="E61" s="129"/>
    </row>
    <row r="62" spans="1:55" s="11" customFormat="1" ht="20.25" customHeight="1" x14ac:dyDescent="0.4">
      <c r="A62" s="68" t="s">
        <v>131</v>
      </c>
      <c r="B62" s="24"/>
      <c r="C62" s="24"/>
      <c r="D62" s="129"/>
      <c r="E62" s="129"/>
    </row>
    <row r="63" spans="1:55" s="11" customFormat="1" ht="20.25" customHeight="1" x14ac:dyDescent="0.4">
      <c r="A63" s="68" t="s">
        <v>132</v>
      </c>
      <c r="B63" s="24"/>
      <c r="C63" s="24"/>
      <c r="D63" s="129"/>
      <c r="E63" s="129"/>
    </row>
    <row r="64" spans="1:55" s="11" customFormat="1" ht="20.25" customHeight="1" x14ac:dyDescent="0.4">
      <c r="A64" s="68" t="s">
        <v>133</v>
      </c>
      <c r="B64" s="24"/>
      <c r="C64" s="24"/>
      <c r="D64" s="129"/>
      <c r="E64" s="129"/>
    </row>
    <row r="65" spans="1:5" s="11" customFormat="1" ht="20.25" customHeight="1" x14ac:dyDescent="0.4">
      <c r="A65" s="24"/>
      <c r="B65" s="24"/>
      <c r="C65" s="24"/>
      <c r="D65" s="129"/>
      <c r="E65" s="129"/>
    </row>
    <row r="66" spans="1:5" s="11" customFormat="1" ht="20.25" customHeight="1" x14ac:dyDescent="0.4">
      <c r="A66" s="24"/>
      <c r="B66" s="24"/>
      <c r="C66" s="24"/>
      <c r="D66" s="129"/>
      <c r="E66" s="129"/>
    </row>
    <row r="67" spans="1:5" s="11" customFormat="1" ht="20.25" customHeight="1" x14ac:dyDescent="0.4">
      <c r="A67" s="24"/>
      <c r="B67" s="24"/>
      <c r="C67" s="24"/>
      <c r="D67" s="129"/>
      <c r="E67" s="129"/>
    </row>
    <row r="68" spans="1:5" s="11" customFormat="1" ht="20.25" customHeight="1" x14ac:dyDescent="0.4">
      <c r="A68" s="24"/>
      <c r="B68" s="24"/>
      <c r="C68" s="24"/>
      <c r="D68" s="129"/>
      <c r="E68" s="129"/>
    </row>
    <row r="69" spans="1:5" ht="20.25" customHeight="1" x14ac:dyDescent="0.4"/>
    <row r="70"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6"/>
  <sheetViews>
    <sheetView showGridLines="0" view="pageBreakPreview" zoomScale="40" zoomScaleNormal="55" zoomScaleSheetLayoutView="4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8"/>
      <c r="B1" s="28"/>
      <c r="C1" s="29" t="s">
        <v>138</v>
      </c>
      <c r="D1" s="29"/>
      <c r="E1" s="28"/>
      <c r="F1" s="28"/>
      <c r="G1" s="30" t="s">
        <v>16</v>
      </c>
      <c r="H1" s="28"/>
      <c r="I1" s="28"/>
      <c r="J1" s="29"/>
      <c r="K1" s="29"/>
      <c r="L1" s="29"/>
      <c r="M1" s="29"/>
      <c r="N1" s="28"/>
      <c r="O1" s="28"/>
      <c r="P1" s="28"/>
      <c r="Q1" s="28"/>
      <c r="R1" s="28"/>
      <c r="S1" s="28"/>
      <c r="T1" s="28"/>
      <c r="U1" s="28"/>
      <c r="V1" s="28"/>
      <c r="W1" s="28"/>
      <c r="X1" s="28"/>
      <c r="Y1" s="28"/>
      <c r="Z1" s="28"/>
      <c r="AA1" s="28"/>
      <c r="AB1" s="28"/>
      <c r="AC1" s="28"/>
      <c r="AD1" s="28"/>
      <c r="AE1" s="28"/>
      <c r="AF1" s="28"/>
      <c r="AG1" s="28"/>
      <c r="AH1" s="28"/>
      <c r="AI1" s="28"/>
      <c r="AJ1" s="28"/>
      <c r="AK1" s="31" t="s">
        <v>19</v>
      </c>
      <c r="AL1" s="31" t="s">
        <v>17</v>
      </c>
      <c r="AM1" s="624" t="s">
        <v>134</v>
      </c>
      <c r="AN1" s="624"/>
      <c r="AO1" s="624"/>
      <c r="AP1" s="624"/>
      <c r="AQ1" s="624"/>
      <c r="AR1" s="624"/>
      <c r="AS1" s="624"/>
      <c r="AT1" s="624"/>
      <c r="AU1" s="624"/>
      <c r="AV1" s="624"/>
      <c r="AW1" s="624"/>
      <c r="AX1" s="624"/>
      <c r="AY1" s="624"/>
      <c r="AZ1" s="624"/>
      <c r="BA1" s="624"/>
      <c r="BB1" s="32" t="s">
        <v>0</v>
      </c>
      <c r="BC1" s="28"/>
      <c r="BD1" s="28"/>
    </row>
    <row r="2" spans="1:57" s="3" customFormat="1" ht="20.25" customHeight="1" x14ac:dyDescent="0.4">
      <c r="A2" s="33"/>
      <c r="B2" s="33"/>
      <c r="C2" s="33"/>
      <c r="D2" s="30"/>
      <c r="E2" s="33"/>
      <c r="F2" s="33"/>
      <c r="G2" s="33"/>
      <c r="H2" s="30"/>
      <c r="I2" s="31"/>
      <c r="J2" s="31"/>
      <c r="K2" s="31"/>
      <c r="L2" s="31"/>
      <c r="M2" s="31"/>
      <c r="N2" s="33"/>
      <c r="O2" s="33"/>
      <c r="P2" s="33"/>
      <c r="Q2" s="33"/>
      <c r="R2" s="33"/>
      <c r="S2" s="33"/>
      <c r="T2" s="31" t="s">
        <v>20</v>
      </c>
      <c r="U2" s="616">
        <v>4</v>
      </c>
      <c r="V2" s="616"/>
      <c r="W2" s="31" t="s">
        <v>17</v>
      </c>
      <c r="X2" s="625">
        <f>IF(U2=0,"",YEAR(DATE(2018+U2,1,1)))</f>
        <v>2022</v>
      </c>
      <c r="Y2" s="625"/>
      <c r="Z2" s="33" t="s">
        <v>21</v>
      </c>
      <c r="AA2" s="33" t="s">
        <v>22</v>
      </c>
      <c r="AB2" s="616">
        <v>4</v>
      </c>
      <c r="AC2" s="616"/>
      <c r="AD2" s="33" t="s">
        <v>23</v>
      </c>
      <c r="AE2" s="33"/>
      <c r="AF2" s="33"/>
      <c r="AG2" s="33"/>
      <c r="AH2" s="33"/>
      <c r="AI2" s="33"/>
      <c r="AJ2" s="32"/>
      <c r="AK2" s="31" t="s">
        <v>18</v>
      </c>
      <c r="AL2" s="31" t="s">
        <v>17</v>
      </c>
      <c r="AM2" s="616"/>
      <c r="AN2" s="616"/>
      <c r="AO2" s="616"/>
      <c r="AP2" s="616"/>
      <c r="AQ2" s="616"/>
      <c r="AR2" s="616"/>
      <c r="AS2" s="616"/>
      <c r="AT2" s="616"/>
      <c r="AU2" s="616"/>
      <c r="AV2" s="616"/>
      <c r="AW2" s="616"/>
      <c r="AX2" s="616"/>
      <c r="AY2" s="616"/>
      <c r="AZ2" s="616"/>
      <c r="BA2" s="616"/>
      <c r="BB2" s="32" t="s">
        <v>0</v>
      </c>
      <c r="BC2" s="31"/>
      <c r="BD2" s="31"/>
      <c r="BE2" s="4"/>
    </row>
    <row r="3" spans="1:57" s="3" customFormat="1" ht="20.25" customHeight="1" x14ac:dyDescent="0.4">
      <c r="A3" s="33"/>
      <c r="B3" s="33"/>
      <c r="C3" s="33"/>
      <c r="D3" s="30"/>
      <c r="E3" s="33"/>
      <c r="F3" s="33"/>
      <c r="G3" s="33"/>
      <c r="H3" s="30"/>
      <c r="I3" s="31"/>
      <c r="J3" s="31"/>
      <c r="K3" s="31"/>
      <c r="L3" s="31"/>
      <c r="M3" s="31"/>
      <c r="N3" s="33"/>
      <c r="O3" s="33"/>
      <c r="P3" s="33"/>
      <c r="Q3" s="33"/>
      <c r="R3" s="33"/>
      <c r="S3" s="33"/>
      <c r="T3" s="34"/>
      <c r="U3" s="36"/>
      <c r="V3" s="36"/>
      <c r="W3" s="37"/>
      <c r="X3" s="36"/>
      <c r="Y3" s="36"/>
      <c r="Z3" s="38"/>
      <c r="AA3" s="38"/>
      <c r="AB3" s="36"/>
      <c r="AC3" s="36"/>
      <c r="AD3" s="35"/>
      <c r="AE3" s="33"/>
      <c r="AF3" s="33"/>
      <c r="AG3" s="33"/>
      <c r="AH3" s="33"/>
      <c r="AI3" s="33"/>
      <c r="AJ3" s="32"/>
      <c r="AK3" s="31"/>
      <c r="AL3" s="31"/>
      <c r="AM3" s="39"/>
      <c r="AN3" s="39"/>
      <c r="AO3" s="39"/>
      <c r="AP3" s="39"/>
      <c r="AQ3" s="39"/>
      <c r="AR3" s="39"/>
      <c r="AS3" s="39"/>
      <c r="AT3" s="39"/>
      <c r="AU3" s="39"/>
      <c r="AV3" s="39"/>
      <c r="AW3" s="39"/>
      <c r="AX3" s="39"/>
      <c r="AY3" s="40" t="s">
        <v>90</v>
      </c>
      <c r="AZ3" s="650" t="s">
        <v>125</v>
      </c>
      <c r="BA3" s="650"/>
      <c r="BB3" s="650"/>
      <c r="BC3" s="650"/>
      <c r="BD3" s="31"/>
      <c r="BE3" s="4"/>
    </row>
    <row r="4" spans="1:57" s="3" customFormat="1" ht="20.25" customHeight="1" x14ac:dyDescent="0.4">
      <c r="A4" s="33"/>
      <c r="B4" s="42"/>
      <c r="C4" s="42"/>
      <c r="D4" s="42"/>
      <c r="E4" s="42"/>
      <c r="F4" s="42"/>
      <c r="G4" s="42"/>
      <c r="H4" s="42"/>
      <c r="I4" s="42"/>
      <c r="J4" s="43"/>
      <c r="K4" s="44"/>
      <c r="L4" s="45"/>
      <c r="M4" s="45"/>
      <c r="N4" s="45"/>
      <c r="O4" s="45"/>
      <c r="P4" s="42"/>
      <c r="Q4" s="46"/>
      <c r="R4" s="46"/>
      <c r="S4" s="47"/>
      <c r="T4" s="33"/>
      <c r="U4" s="33"/>
      <c r="V4" s="33"/>
      <c r="W4" s="33"/>
      <c r="X4" s="33"/>
      <c r="Y4" s="33"/>
      <c r="Z4" s="38"/>
      <c r="AA4" s="38"/>
      <c r="AB4" s="36"/>
      <c r="AC4" s="36"/>
      <c r="AD4" s="48"/>
      <c r="AE4" s="48"/>
      <c r="AF4" s="48"/>
      <c r="AG4" s="48"/>
      <c r="AH4" s="33"/>
      <c r="AI4" s="33"/>
      <c r="AJ4" s="48" t="s">
        <v>160</v>
      </c>
      <c r="AK4" s="48"/>
      <c r="AL4" s="48"/>
      <c r="AM4" s="48"/>
      <c r="AN4" s="48"/>
      <c r="AO4" s="48"/>
      <c r="AP4" s="48"/>
      <c r="AQ4" s="48"/>
      <c r="AR4" s="41"/>
      <c r="AS4" s="41"/>
      <c r="AT4" s="49"/>
      <c r="AU4" s="48"/>
      <c r="AV4" s="610">
        <v>40</v>
      </c>
      <c r="AW4" s="611"/>
      <c r="AX4" s="49" t="s">
        <v>24</v>
      </c>
      <c r="AY4" s="48"/>
      <c r="AZ4" s="610">
        <v>160</v>
      </c>
      <c r="BA4" s="611"/>
      <c r="BB4" s="49" t="s">
        <v>106</v>
      </c>
      <c r="BC4" s="48"/>
      <c r="BD4" s="33"/>
      <c r="BE4" s="4"/>
    </row>
    <row r="5" spans="1:57" s="3" customFormat="1" ht="20.25" customHeight="1" x14ac:dyDescent="0.4">
      <c r="A5" s="33"/>
      <c r="B5" s="42"/>
      <c r="C5" s="42"/>
      <c r="D5" s="42"/>
      <c r="E5" s="42"/>
      <c r="F5" s="42"/>
      <c r="G5" s="42"/>
      <c r="H5" s="42"/>
      <c r="I5" s="42"/>
      <c r="J5" s="42"/>
      <c r="K5" s="50"/>
      <c r="L5" s="50"/>
      <c r="M5" s="50"/>
      <c r="N5" s="42"/>
      <c r="O5" s="51"/>
      <c r="P5" s="52"/>
      <c r="Q5" s="52"/>
      <c r="R5" s="53"/>
      <c r="S5" s="54"/>
      <c r="T5" s="33"/>
      <c r="U5" s="33"/>
      <c r="V5" s="33"/>
      <c r="W5" s="33"/>
      <c r="X5" s="33"/>
      <c r="Y5" s="33"/>
      <c r="Z5" s="38"/>
      <c r="AA5" s="38"/>
      <c r="AB5" s="36"/>
      <c r="AC5" s="36"/>
      <c r="AD5" s="55"/>
      <c r="AE5" s="28"/>
      <c r="AF5" s="28"/>
      <c r="AG5" s="28"/>
      <c r="AH5" s="33"/>
      <c r="AI5" s="33"/>
      <c r="AJ5" s="33"/>
      <c r="AK5" s="33"/>
      <c r="AL5" s="28"/>
      <c r="AM5" s="28"/>
      <c r="AN5" s="56"/>
      <c r="AO5" s="57"/>
      <c r="AP5" s="57"/>
      <c r="AQ5" s="58"/>
      <c r="AR5" s="58"/>
      <c r="AS5" s="58"/>
      <c r="AT5" s="58"/>
      <c r="AU5" s="58"/>
      <c r="AV5" s="58"/>
      <c r="AW5" s="48" t="s">
        <v>25</v>
      </c>
      <c r="AX5" s="48"/>
      <c r="AY5" s="48"/>
      <c r="AZ5" s="614">
        <f>DAY(EOMONTH(DATE(X2,AB2,1),0))</f>
        <v>30</v>
      </c>
      <c r="BA5" s="615"/>
      <c r="BB5" s="49" t="s">
        <v>26</v>
      </c>
      <c r="BC5" s="33"/>
      <c r="BD5" s="33"/>
      <c r="BE5" s="4"/>
    </row>
    <row r="6" spans="1:57" ht="20.25" customHeight="1" thickBot="1" x14ac:dyDescent="0.45">
      <c r="A6" s="59"/>
      <c r="B6" s="59"/>
      <c r="C6" s="60"/>
      <c r="D6" s="60"/>
      <c r="E6" s="59"/>
      <c r="F6" s="59"/>
      <c r="G6" s="61"/>
      <c r="H6" s="59"/>
      <c r="I6" s="59"/>
      <c r="J6" s="59"/>
      <c r="K6" s="59"/>
      <c r="L6" s="59"/>
      <c r="M6" s="59"/>
      <c r="N6" s="59"/>
      <c r="O6" s="59"/>
      <c r="P6" s="59"/>
      <c r="Q6" s="59"/>
      <c r="R6" s="59"/>
      <c r="S6" s="60"/>
      <c r="T6" s="59"/>
      <c r="U6" s="59"/>
      <c r="V6" s="59"/>
      <c r="W6" s="59"/>
      <c r="X6" s="59"/>
      <c r="Y6" s="59"/>
      <c r="Z6" s="59"/>
      <c r="AA6" s="59"/>
      <c r="AB6" s="59"/>
      <c r="AC6" s="59"/>
      <c r="AD6" s="59"/>
      <c r="AE6" s="59"/>
      <c r="AF6" s="59"/>
      <c r="AG6" s="59"/>
      <c r="AH6" s="59"/>
      <c r="AI6" s="59"/>
      <c r="AJ6" s="60"/>
      <c r="AK6" s="59"/>
      <c r="AL6" s="59"/>
      <c r="AM6" s="59"/>
      <c r="AN6" s="59"/>
      <c r="AO6" s="59"/>
      <c r="AP6" s="59"/>
      <c r="AQ6" s="59"/>
      <c r="AR6" s="59"/>
      <c r="AS6" s="59"/>
      <c r="AT6" s="59"/>
      <c r="AU6" s="59"/>
      <c r="AV6" s="59"/>
      <c r="AW6" s="59"/>
      <c r="AX6" s="59"/>
      <c r="AY6" s="59"/>
      <c r="AZ6" s="59"/>
      <c r="BA6" s="59"/>
      <c r="BB6" s="59"/>
      <c r="BC6" s="62"/>
      <c r="BD6" s="62"/>
      <c r="BE6" s="6"/>
    </row>
    <row r="7" spans="1:57" ht="20.25" customHeight="1" thickBot="1" x14ac:dyDescent="0.45">
      <c r="A7" s="59"/>
      <c r="B7" s="569" t="s">
        <v>27</v>
      </c>
      <c r="C7" s="573" t="s">
        <v>139</v>
      </c>
      <c r="D7" s="581"/>
      <c r="E7" s="572" t="s">
        <v>140</v>
      </c>
      <c r="F7" s="581"/>
      <c r="G7" s="572" t="s">
        <v>141</v>
      </c>
      <c r="H7" s="573"/>
      <c r="I7" s="573"/>
      <c r="J7" s="573"/>
      <c r="K7" s="581"/>
      <c r="L7" s="572" t="s">
        <v>142</v>
      </c>
      <c r="M7" s="573"/>
      <c r="N7" s="573"/>
      <c r="O7" s="574"/>
      <c r="P7" s="612" t="s">
        <v>143</v>
      </c>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62" t="str">
        <f>IF(AZ3="４週","(8)1～4週目の勤務時間数合計","(8)1か月の勤務時間数合計")</f>
        <v>(8)1～4週目の勤務時間数合計</v>
      </c>
      <c r="AV7" s="663"/>
      <c r="AW7" s="662" t="s">
        <v>144</v>
      </c>
      <c r="AX7" s="663"/>
      <c r="AY7" s="631" t="s">
        <v>145</v>
      </c>
      <c r="AZ7" s="631"/>
      <c r="BA7" s="631"/>
      <c r="BB7" s="631"/>
      <c r="BC7" s="631"/>
      <c r="BD7" s="631"/>
    </row>
    <row r="8" spans="1:57" ht="20.25" customHeight="1" thickBot="1" x14ac:dyDescent="0.45">
      <c r="A8" s="59"/>
      <c r="B8" s="570"/>
      <c r="C8" s="576"/>
      <c r="D8" s="582"/>
      <c r="E8" s="575"/>
      <c r="F8" s="582"/>
      <c r="G8" s="575"/>
      <c r="H8" s="576"/>
      <c r="I8" s="576"/>
      <c r="J8" s="576"/>
      <c r="K8" s="582"/>
      <c r="L8" s="575"/>
      <c r="M8" s="576"/>
      <c r="N8" s="576"/>
      <c r="O8" s="577"/>
      <c r="P8" s="584" t="s">
        <v>11</v>
      </c>
      <c r="Q8" s="585"/>
      <c r="R8" s="585"/>
      <c r="S8" s="585"/>
      <c r="T8" s="585"/>
      <c r="U8" s="585"/>
      <c r="V8" s="586"/>
      <c r="W8" s="584" t="s">
        <v>12</v>
      </c>
      <c r="X8" s="585"/>
      <c r="Y8" s="585"/>
      <c r="Z8" s="585"/>
      <c r="AA8" s="585"/>
      <c r="AB8" s="585"/>
      <c r="AC8" s="586"/>
      <c r="AD8" s="584" t="s">
        <v>13</v>
      </c>
      <c r="AE8" s="585"/>
      <c r="AF8" s="585"/>
      <c r="AG8" s="585"/>
      <c r="AH8" s="585"/>
      <c r="AI8" s="585"/>
      <c r="AJ8" s="586"/>
      <c r="AK8" s="584" t="s">
        <v>14</v>
      </c>
      <c r="AL8" s="585"/>
      <c r="AM8" s="585"/>
      <c r="AN8" s="585"/>
      <c r="AO8" s="585"/>
      <c r="AP8" s="585"/>
      <c r="AQ8" s="586"/>
      <c r="AR8" s="584" t="s">
        <v>15</v>
      </c>
      <c r="AS8" s="585"/>
      <c r="AT8" s="586"/>
      <c r="AU8" s="664"/>
      <c r="AV8" s="665"/>
      <c r="AW8" s="664"/>
      <c r="AX8" s="665"/>
      <c r="AY8" s="631"/>
      <c r="AZ8" s="631"/>
      <c r="BA8" s="631"/>
      <c r="BB8" s="631"/>
      <c r="BC8" s="631"/>
      <c r="BD8" s="631"/>
    </row>
    <row r="9" spans="1:57" ht="20.25" customHeight="1" thickBot="1" x14ac:dyDescent="0.45">
      <c r="A9" s="59"/>
      <c r="B9" s="570"/>
      <c r="C9" s="576"/>
      <c r="D9" s="582"/>
      <c r="E9" s="575"/>
      <c r="F9" s="582"/>
      <c r="G9" s="575"/>
      <c r="H9" s="576"/>
      <c r="I9" s="576"/>
      <c r="J9" s="576"/>
      <c r="K9" s="582"/>
      <c r="L9" s="575"/>
      <c r="M9" s="576"/>
      <c r="N9" s="576"/>
      <c r="O9" s="577"/>
      <c r="P9" s="72">
        <f>DAY(DATE($X$2,$AB$2,1))</f>
        <v>1</v>
      </c>
      <c r="Q9" s="128">
        <f>DAY(DATE($X$2,$AB$2,2))</f>
        <v>2</v>
      </c>
      <c r="R9" s="128">
        <f>DAY(DATE($X$2,$AB$2,3))</f>
        <v>3</v>
      </c>
      <c r="S9" s="128">
        <f>DAY(DATE($X$2,$AB$2,4))</f>
        <v>4</v>
      </c>
      <c r="T9" s="128">
        <f>DAY(DATE($X$2,$AB$2,5))</f>
        <v>5</v>
      </c>
      <c r="U9" s="128">
        <f>DAY(DATE($X$2,$AB$2,6))</f>
        <v>6</v>
      </c>
      <c r="V9" s="73">
        <f>DAY(DATE($X$2,$AB$2,7))</f>
        <v>7</v>
      </c>
      <c r="W9" s="72">
        <f>DAY(DATE($X$2,$AB$2,8))</f>
        <v>8</v>
      </c>
      <c r="X9" s="128">
        <f>DAY(DATE($X$2,$AB$2,9))</f>
        <v>9</v>
      </c>
      <c r="Y9" s="128">
        <f>DAY(DATE($X$2,$AB$2,10))</f>
        <v>10</v>
      </c>
      <c r="Z9" s="128">
        <f>DAY(DATE($X$2,$AB$2,11))</f>
        <v>11</v>
      </c>
      <c r="AA9" s="128">
        <f>DAY(DATE($X$2,$AB$2,12))</f>
        <v>12</v>
      </c>
      <c r="AB9" s="128">
        <f>DAY(DATE($X$2,$AB$2,13))</f>
        <v>13</v>
      </c>
      <c r="AC9" s="73">
        <f>DAY(DATE($X$2,$AB$2,14))</f>
        <v>14</v>
      </c>
      <c r="AD9" s="72">
        <f>DAY(DATE($X$2,$AB$2,15))</f>
        <v>15</v>
      </c>
      <c r="AE9" s="128">
        <f>DAY(DATE($X$2,$AB$2,16))</f>
        <v>16</v>
      </c>
      <c r="AF9" s="128">
        <f>DAY(DATE($X$2,$AB$2,17))</f>
        <v>17</v>
      </c>
      <c r="AG9" s="128">
        <f>DAY(DATE($X$2,$AB$2,18))</f>
        <v>18</v>
      </c>
      <c r="AH9" s="128">
        <f>DAY(DATE($X$2,$AB$2,19))</f>
        <v>19</v>
      </c>
      <c r="AI9" s="128">
        <f>DAY(DATE($X$2,$AB$2,20))</f>
        <v>20</v>
      </c>
      <c r="AJ9" s="73">
        <f>DAY(DATE($X$2,$AB$2,21))</f>
        <v>21</v>
      </c>
      <c r="AK9" s="72">
        <f>DAY(DATE($X$2,$AB$2,22))</f>
        <v>22</v>
      </c>
      <c r="AL9" s="128">
        <f>DAY(DATE($X$2,$AB$2,23))</f>
        <v>23</v>
      </c>
      <c r="AM9" s="128">
        <f>DAY(DATE($X$2,$AB$2,24))</f>
        <v>24</v>
      </c>
      <c r="AN9" s="128">
        <f>DAY(DATE($X$2,$AB$2,25))</f>
        <v>25</v>
      </c>
      <c r="AO9" s="128">
        <f>DAY(DATE($X$2,$AB$2,26))</f>
        <v>26</v>
      </c>
      <c r="AP9" s="128">
        <f>DAY(DATE($X$2,$AB$2,27))</f>
        <v>27</v>
      </c>
      <c r="AQ9" s="73">
        <f>DAY(DATE($X$2,$AB$2,28))</f>
        <v>28</v>
      </c>
      <c r="AR9" s="72" t="str">
        <f>IF(AZ3="暦月",IF(DAY(DATE($X$2,$AB$2,29))=29,29,""),"")</f>
        <v/>
      </c>
      <c r="AS9" s="128" t="str">
        <f>IF(AZ3="暦月",IF(DAY(DATE($X$2,$AB$2,30))=30,30,""),"")</f>
        <v/>
      </c>
      <c r="AT9" s="77" t="str">
        <f>IF(AZ3="暦月",IF(DAY(DATE($X$2,$AB$2,31))=31,31,""),"")</f>
        <v/>
      </c>
      <c r="AU9" s="664"/>
      <c r="AV9" s="665"/>
      <c r="AW9" s="664"/>
      <c r="AX9" s="665"/>
      <c r="AY9" s="631"/>
      <c r="AZ9" s="631"/>
      <c r="BA9" s="631"/>
      <c r="BB9" s="631"/>
      <c r="BC9" s="631"/>
      <c r="BD9" s="631"/>
    </row>
    <row r="10" spans="1:57" ht="20.25" hidden="1" customHeight="1" thickBot="1" x14ac:dyDescent="0.45">
      <c r="A10" s="59"/>
      <c r="B10" s="570"/>
      <c r="C10" s="576"/>
      <c r="D10" s="582"/>
      <c r="E10" s="575"/>
      <c r="F10" s="582"/>
      <c r="G10" s="575"/>
      <c r="H10" s="576"/>
      <c r="I10" s="576"/>
      <c r="J10" s="576"/>
      <c r="K10" s="582"/>
      <c r="L10" s="575"/>
      <c r="M10" s="576"/>
      <c r="N10" s="576"/>
      <c r="O10" s="577"/>
      <c r="P10" s="72">
        <f>WEEKDAY(DATE($X$2,$AB$2,1))</f>
        <v>6</v>
      </c>
      <c r="Q10" s="128">
        <f>WEEKDAY(DATE($X$2,$AB$2,2))</f>
        <v>7</v>
      </c>
      <c r="R10" s="128">
        <f>WEEKDAY(DATE($X$2,$AB$2,3))</f>
        <v>1</v>
      </c>
      <c r="S10" s="128">
        <f>WEEKDAY(DATE($X$2,$AB$2,4))</f>
        <v>2</v>
      </c>
      <c r="T10" s="128">
        <f>WEEKDAY(DATE($X$2,$AB$2,5))</f>
        <v>3</v>
      </c>
      <c r="U10" s="128">
        <f>WEEKDAY(DATE($X$2,$AB$2,6))</f>
        <v>4</v>
      </c>
      <c r="V10" s="73">
        <f>WEEKDAY(DATE($X$2,$AB$2,7))</f>
        <v>5</v>
      </c>
      <c r="W10" s="72">
        <f>WEEKDAY(DATE($X$2,$AB$2,8))</f>
        <v>6</v>
      </c>
      <c r="X10" s="128">
        <f>WEEKDAY(DATE($X$2,$AB$2,9))</f>
        <v>7</v>
      </c>
      <c r="Y10" s="128">
        <f>WEEKDAY(DATE($X$2,$AB$2,10))</f>
        <v>1</v>
      </c>
      <c r="Z10" s="128">
        <f>WEEKDAY(DATE($X$2,$AB$2,11))</f>
        <v>2</v>
      </c>
      <c r="AA10" s="128">
        <f>WEEKDAY(DATE($X$2,$AB$2,12))</f>
        <v>3</v>
      </c>
      <c r="AB10" s="128">
        <f>WEEKDAY(DATE($X$2,$AB$2,13))</f>
        <v>4</v>
      </c>
      <c r="AC10" s="73">
        <f>WEEKDAY(DATE($X$2,$AB$2,14))</f>
        <v>5</v>
      </c>
      <c r="AD10" s="72">
        <f>WEEKDAY(DATE($X$2,$AB$2,15))</f>
        <v>6</v>
      </c>
      <c r="AE10" s="128">
        <f>WEEKDAY(DATE($X$2,$AB$2,16))</f>
        <v>7</v>
      </c>
      <c r="AF10" s="128">
        <f>WEEKDAY(DATE($X$2,$AB$2,17))</f>
        <v>1</v>
      </c>
      <c r="AG10" s="128">
        <f>WEEKDAY(DATE($X$2,$AB$2,18))</f>
        <v>2</v>
      </c>
      <c r="AH10" s="128">
        <f>WEEKDAY(DATE($X$2,$AB$2,19))</f>
        <v>3</v>
      </c>
      <c r="AI10" s="128">
        <f>WEEKDAY(DATE($X$2,$AB$2,20))</f>
        <v>4</v>
      </c>
      <c r="AJ10" s="73">
        <f>WEEKDAY(DATE($X$2,$AB$2,21))</f>
        <v>5</v>
      </c>
      <c r="AK10" s="72">
        <f>WEEKDAY(DATE($X$2,$AB$2,22))</f>
        <v>6</v>
      </c>
      <c r="AL10" s="128">
        <f>WEEKDAY(DATE($X$2,$AB$2,23))</f>
        <v>7</v>
      </c>
      <c r="AM10" s="128">
        <f>WEEKDAY(DATE($X$2,$AB$2,24))</f>
        <v>1</v>
      </c>
      <c r="AN10" s="128">
        <f>WEEKDAY(DATE($X$2,$AB$2,25))</f>
        <v>2</v>
      </c>
      <c r="AO10" s="128">
        <f>WEEKDAY(DATE($X$2,$AB$2,26))</f>
        <v>3</v>
      </c>
      <c r="AP10" s="128">
        <f>WEEKDAY(DATE($X$2,$AB$2,27))</f>
        <v>4</v>
      </c>
      <c r="AQ10" s="73">
        <f>WEEKDAY(DATE($X$2,$AB$2,28))</f>
        <v>5</v>
      </c>
      <c r="AR10" s="72">
        <f>IF(AR9=29,WEEKDAY(DATE($X$2,$AB$2,29)),0)</f>
        <v>0</v>
      </c>
      <c r="AS10" s="128">
        <f>IF(AS9=30,WEEKDAY(DATE($X$2,$AB$2,30)),0)</f>
        <v>0</v>
      </c>
      <c r="AT10" s="77">
        <f>IF(AT9=31,WEEKDAY(DATE($X$2,$AB$2,31)),0)</f>
        <v>0</v>
      </c>
      <c r="AU10" s="666"/>
      <c r="AV10" s="667"/>
      <c r="AW10" s="666"/>
      <c r="AX10" s="667"/>
      <c r="AY10" s="632"/>
      <c r="AZ10" s="632"/>
      <c r="BA10" s="632"/>
      <c r="BB10" s="632"/>
      <c r="BC10" s="632"/>
      <c r="BD10" s="632"/>
    </row>
    <row r="11" spans="1:57" ht="20.25" customHeight="1" thickBot="1" x14ac:dyDescent="0.45">
      <c r="A11" s="59"/>
      <c r="B11" s="571"/>
      <c r="C11" s="579"/>
      <c r="D11" s="583"/>
      <c r="E11" s="578"/>
      <c r="F11" s="583"/>
      <c r="G11" s="578"/>
      <c r="H11" s="579"/>
      <c r="I11" s="579"/>
      <c r="J11" s="579"/>
      <c r="K11" s="583"/>
      <c r="L11" s="578"/>
      <c r="M11" s="579"/>
      <c r="N11" s="579"/>
      <c r="O11" s="580"/>
      <c r="P11" s="74" t="str">
        <f>IF(P10=1,"日",IF(P10=2,"月",IF(P10=3,"火",IF(P10=4,"水",IF(P10=5,"木",IF(P10=6,"金","土"))))))</f>
        <v>金</v>
      </c>
      <c r="Q11" s="75" t="str">
        <f t="shared" ref="Q11:AQ11" si="0">IF(Q10=1,"日",IF(Q10=2,"月",IF(Q10=3,"火",IF(Q10=4,"水",IF(Q10=5,"木",IF(Q10=6,"金","土"))))))</f>
        <v>土</v>
      </c>
      <c r="R11" s="75" t="str">
        <f t="shared" si="0"/>
        <v>日</v>
      </c>
      <c r="S11" s="75" t="str">
        <f t="shared" si="0"/>
        <v>月</v>
      </c>
      <c r="T11" s="75" t="str">
        <f t="shared" si="0"/>
        <v>火</v>
      </c>
      <c r="U11" s="75" t="str">
        <f t="shared" si="0"/>
        <v>水</v>
      </c>
      <c r="V11" s="76" t="str">
        <f t="shared" si="0"/>
        <v>木</v>
      </c>
      <c r="W11" s="74" t="str">
        <f t="shared" si="0"/>
        <v>金</v>
      </c>
      <c r="X11" s="75" t="str">
        <f t="shared" si="0"/>
        <v>土</v>
      </c>
      <c r="Y11" s="75" t="str">
        <f t="shared" si="0"/>
        <v>日</v>
      </c>
      <c r="Z11" s="75" t="str">
        <f t="shared" si="0"/>
        <v>月</v>
      </c>
      <c r="AA11" s="75" t="str">
        <f t="shared" si="0"/>
        <v>火</v>
      </c>
      <c r="AB11" s="75" t="str">
        <f t="shared" si="0"/>
        <v>水</v>
      </c>
      <c r="AC11" s="76" t="str">
        <f t="shared" si="0"/>
        <v>木</v>
      </c>
      <c r="AD11" s="74" t="str">
        <f t="shared" si="0"/>
        <v>金</v>
      </c>
      <c r="AE11" s="75" t="str">
        <f t="shared" si="0"/>
        <v>土</v>
      </c>
      <c r="AF11" s="75" t="str">
        <f t="shared" si="0"/>
        <v>日</v>
      </c>
      <c r="AG11" s="75" t="str">
        <f t="shared" si="0"/>
        <v>月</v>
      </c>
      <c r="AH11" s="75" t="str">
        <f t="shared" si="0"/>
        <v>火</v>
      </c>
      <c r="AI11" s="75" t="str">
        <f t="shared" si="0"/>
        <v>水</v>
      </c>
      <c r="AJ11" s="76" t="str">
        <f t="shared" si="0"/>
        <v>木</v>
      </c>
      <c r="AK11" s="74" t="str">
        <f t="shared" si="0"/>
        <v>金</v>
      </c>
      <c r="AL11" s="75" t="str">
        <f t="shared" si="0"/>
        <v>土</v>
      </c>
      <c r="AM11" s="75" t="str">
        <f t="shared" si="0"/>
        <v>日</v>
      </c>
      <c r="AN11" s="75" t="str">
        <f t="shared" si="0"/>
        <v>月</v>
      </c>
      <c r="AO11" s="75" t="str">
        <f t="shared" si="0"/>
        <v>火</v>
      </c>
      <c r="AP11" s="75" t="str">
        <f t="shared" si="0"/>
        <v>水</v>
      </c>
      <c r="AQ11" s="76" t="str">
        <f t="shared" si="0"/>
        <v>木</v>
      </c>
      <c r="AR11" s="75" t="str">
        <f>IF(AR10=1,"日",IF(AR10=2,"月",IF(AR10=3,"火",IF(AR10=4,"水",IF(AR10=5,"木",IF(AR10=6,"金",IF(AR10=0,"","土")))))))</f>
        <v/>
      </c>
      <c r="AS11" s="75" t="str">
        <f>IF(AS10=1,"日",IF(AS10=2,"月",IF(AS10=3,"火",IF(AS10=4,"水",IF(AS10=5,"木",IF(AS10=6,"金",IF(AS10=0,"","土")))))))</f>
        <v/>
      </c>
      <c r="AT11" s="78" t="str">
        <f>IF(AT10=1,"日",IF(AT10=2,"月",IF(AT10=3,"火",IF(AT10=4,"水",IF(AT10=5,"木",IF(AT10=6,"金",IF(AT10=0,"","土")))))))</f>
        <v/>
      </c>
      <c r="AU11" s="668"/>
      <c r="AV11" s="669"/>
      <c r="AW11" s="668"/>
      <c r="AX11" s="669"/>
      <c r="AY11" s="632"/>
      <c r="AZ11" s="632"/>
      <c r="BA11" s="632"/>
      <c r="BB11" s="632"/>
      <c r="BC11" s="632"/>
      <c r="BD11" s="632"/>
    </row>
    <row r="12" spans="1:57" ht="39.950000000000003" customHeight="1" x14ac:dyDescent="0.4">
      <c r="A12" s="59"/>
      <c r="B12" s="69">
        <v>1</v>
      </c>
      <c r="C12" s="559"/>
      <c r="D12" s="560"/>
      <c r="E12" s="561"/>
      <c r="F12" s="562"/>
      <c r="G12" s="563"/>
      <c r="H12" s="564"/>
      <c r="I12" s="564"/>
      <c r="J12" s="564"/>
      <c r="K12" s="565"/>
      <c r="L12" s="566"/>
      <c r="M12" s="567"/>
      <c r="N12" s="567"/>
      <c r="O12" s="568"/>
      <c r="P12" s="103"/>
      <c r="Q12" s="104"/>
      <c r="R12" s="104"/>
      <c r="S12" s="104"/>
      <c r="T12" s="104"/>
      <c r="U12" s="104"/>
      <c r="V12" s="105"/>
      <c r="W12" s="103"/>
      <c r="X12" s="104"/>
      <c r="Y12" s="104"/>
      <c r="Z12" s="104"/>
      <c r="AA12" s="104"/>
      <c r="AB12" s="104"/>
      <c r="AC12" s="105"/>
      <c r="AD12" s="103"/>
      <c r="AE12" s="104"/>
      <c r="AF12" s="104"/>
      <c r="AG12" s="104"/>
      <c r="AH12" s="104"/>
      <c r="AI12" s="104"/>
      <c r="AJ12" s="105"/>
      <c r="AK12" s="103"/>
      <c r="AL12" s="104"/>
      <c r="AM12" s="104"/>
      <c r="AN12" s="104"/>
      <c r="AO12" s="104"/>
      <c r="AP12" s="104"/>
      <c r="AQ12" s="105"/>
      <c r="AR12" s="103"/>
      <c r="AS12" s="104"/>
      <c r="AT12" s="105"/>
      <c r="AU12" s="587">
        <f>IF($AZ$3="４週",SUM(P12:AQ12),IF($AZ$3="暦月",SUM(P12:AT12),""))</f>
        <v>0</v>
      </c>
      <c r="AV12" s="588"/>
      <c r="AW12" s="589">
        <f t="shared" ref="AW12:AW29" si="1">IF($AZ$3="４週",AU12/4,IF($AZ$3="暦月",AU12/($AZ$5/7),""))</f>
        <v>0</v>
      </c>
      <c r="AX12" s="590"/>
      <c r="AY12" s="529"/>
      <c r="AZ12" s="530"/>
      <c r="BA12" s="530"/>
      <c r="BB12" s="530"/>
      <c r="BC12" s="530"/>
      <c r="BD12" s="531"/>
    </row>
    <row r="13" spans="1:57" ht="39.950000000000003" customHeight="1" x14ac:dyDescent="0.4">
      <c r="A13" s="59"/>
      <c r="B13" s="70">
        <f t="shared" ref="B13:B29" si="2">B12+1</f>
        <v>2</v>
      </c>
      <c r="C13" s="525"/>
      <c r="D13" s="526"/>
      <c r="E13" s="527"/>
      <c r="F13" s="528"/>
      <c r="G13" s="532"/>
      <c r="H13" s="533"/>
      <c r="I13" s="533"/>
      <c r="J13" s="533"/>
      <c r="K13" s="534"/>
      <c r="L13" s="535"/>
      <c r="M13" s="536"/>
      <c r="N13" s="536"/>
      <c r="O13" s="537"/>
      <c r="P13" s="106"/>
      <c r="Q13" s="107"/>
      <c r="R13" s="107"/>
      <c r="S13" s="107"/>
      <c r="T13" s="107"/>
      <c r="U13" s="107"/>
      <c r="V13" s="108"/>
      <c r="W13" s="106"/>
      <c r="X13" s="107"/>
      <c r="Y13" s="107"/>
      <c r="Z13" s="107"/>
      <c r="AA13" s="107"/>
      <c r="AB13" s="107"/>
      <c r="AC13" s="108"/>
      <c r="AD13" s="106"/>
      <c r="AE13" s="107"/>
      <c r="AF13" s="107"/>
      <c r="AG13" s="107"/>
      <c r="AH13" s="107"/>
      <c r="AI13" s="107"/>
      <c r="AJ13" s="108"/>
      <c r="AK13" s="106"/>
      <c r="AL13" s="107"/>
      <c r="AM13" s="107"/>
      <c r="AN13" s="107"/>
      <c r="AO13" s="107"/>
      <c r="AP13" s="107"/>
      <c r="AQ13" s="108"/>
      <c r="AR13" s="106"/>
      <c r="AS13" s="107"/>
      <c r="AT13" s="108"/>
      <c r="AU13" s="551">
        <f>IF($AZ$3="４週",SUM(P13:AQ13),IF($AZ$3="暦月",SUM(P13:AT13),""))</f>
        <v>0</v>
      </c>
      <c r="AV13" s="552"/>
      <c r="AW13" s="553">
        <f t="shared" si="1"/>
        <v>0</v>
      </c>
      <c r="AX13" s="554"/>
      <c r="AY13" s="522"/>
      <c r="AZ13" s="523"/>
      <c r="BA13" s="523"/>
      <c r="BB13" s="523"/>
      <c r="BC13" s="523"/>
      <c r="BD13" s="524"/>
    </row>
    <row r="14" spans="1:57" ht="39.950000000000003" customHeight="1" x14ac:dyDescent="0.4">
      <c r="A14" s="59"/>
      <c r="B14" s="70">
        <f t="shared" si="2"/>
        <v>3</v>
      </c>
      <c r="C14" s="525"/>
      <c r="D14" s="526"/>
      <c r="E14" s="527"/>
      <c r="F14" s="528"/>
      <c r="G14" s="532"/>
      <c r="H14" s="533"/>
      <c r="I14" s="533"/>
      <c r="J14" s="533"/>
      <c r="K14" s="534"/>
      <c r="L14" s="535"/>
      <c r="M14" s="536"/>
      <c r="N14" s="536"/>
      <c r="O14" s="537"/>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06"/>
      <c r="AS14" s="107"/>
      <c r="AT14" s="108"/>
      <c r="AU14" s="551">
        <f>IF($AZ$3="４週",SUM(P14:AQ14),IF($AZ$3="暦月",SUM(P14:AT14),""))</f>
        <v>0</v>
      </c>
      <c r="AV14" s="552"/>
      <c r="AW14" s="553">
        <f t="shared" si="1"/>
        <v>0</v>
      </c>
      <c r="AX14" s="554"/>
      <c r="AY14" s="522"/>
      <c r="AZ14" s="523"/>
      <c r="BA14" s="523"/>
      <c r="BB14" s="523"/>
      <c r="BC14" s="523"/>
      <c r="BD14" s="524"/>
    </row>
    <row r="15" spans="1:57" ht="39.950000000000003" customHeight="1" x14ac:dyDescent="0.4">
      <c r="A15" s="59"/>
      <c r="B15" s="70">
        <f t="shared" si="2"/>
        <v>4</v>
      </c>
      <c r="C15" s="525"/>
      <c r="D15" s="526"/>
      <c r="E15" s="527"/>
      <c r="F15" s="528"/>
      <c r="G15" s="532"/>
      <c r="H15" s="533"/>
      <c r="I15" s="533"/>
      <c r="J15" s="533"/>
      <c r="K15" s="534"/>
      <c r="L15" s="535"/>
      <c r="M15" s="536"/>
      <c r="N15" s="536"/>
      <c r="O15" s="537"/>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06"/>
      <c r="AS15" s="107"/>
      <c r="AT15" s="108"/>
      <c r="AU15" s="551">
        <f>IF($AZ$3="４週",SUM(P15:AQ15),IF($AZ$3="暦月",SUM(P15:AT15),""))</f>
        <v>0</v>
      </c>
      <c r="AV15" s="552"/>
      <c r="AW15" s="553">
        <f t="shared" si="1"/>
        <v>0</v>
      </c>
      <c r="AX15" s="554"/>
      <c r="AY15" s="522"/>
      <c r="AZ15" s="523"/>
      <c r="BA15" s="523"/>
      <c r="BB15" s="523"/>
      <c r="BC15" s="523"/>
      <c r="BD15" s="524"/>
    </row>
    <row r="16" spans="1:57" ht="39.950000000000003" customHeight="1" x14ac:dyDescent="0.4">
      <c r="A16" s="59"/>
      <c r="B16" s="70">
        <f t="shared" si="2"/>
        <v>5</v>
      </c>
      <c r="C16" s="525"/>
      <c r="D16" s="526"/>
      <c r="E16" s="527"/>
      <c r="F16" s="528"/>
      <c r="G16" s="532"/>
      <c r="H16" s="533"/>
      <c r="I16" s="533"/>
      <c r="J16" s="533"/>
      <c r="K16" s="534"/>
      <c r="L16" s="535"/>
      <c r="M16" s="536"/>
      <c r="N16" s="536"/>
      <c r="O16" s="537"/>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8"/>
      <c r="AU16" s="551">
        <f t="shared" ref="AU16:AU29" si="3">IF($AZ$3="４週",SUM(P16:AQ16),IF($AZ$3="暦月",SUM(P16:AT16),""))</f>
        <v>0</v>
      </c>
      <c r="AV16" s="552"/>
      <c r="AW16" s="553">
        <f t="shared" si="1"/>
        <v>0</v>
      </c>
      <c r="AX16" s="554"/>
      <c r="AY16" s="522"/>
      <c r="AZ16" s="523"/>
      <c r="BA16" s="523"/>
      <c r="BB16" s="523"/>
      <c r="BC16" s="523"/>
      <c r="BD16" s="524"/>
    </row>
    <row r="17" spans="1:56" ht="39.950000000000003" customHeight="1" x14ac:dyDescent="0.4">
      <c r="A17" s="59"/>
      <c r="B17" s="70">
        <f t="shared" si="2"/>
        <v>6</v>
      </c>
      <c r="C17" s="525"/>
      <c r="D17" s="526"/>
      <c r="E17" s="527"/>
      <c r="F17" s="528"/>
      <c r="G17" s="532"/>
      <c r="H17" s="533"/>
      <c r="I17" s="533"/>
      <c r="J17" s="533"/>
      <c r="K17" s="534"/>
      <c r="L17" s="535"/>
      <c r="M17" s="536"/>
      <c r="N17" s="536"/>
      <c r="O17" s="537"/>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06"/>
      <c r="AS17" s="107"/>
      <c r="AT17" s="108"/>
      <c r="AU17" s="551">
        <f t="shared" si="3"/>
        <v>0</v>
      </c>
      <c r="AV17" s="552"/>
      <c r="AW17" s="553">
        <f t="shared" si="1"/>
        <v>0</v>
      </c>
      <c r="AX17" s="554"/>
      <c r="AY17" s="522"/>
      <c r="AZ17" s="523"/>
      <c r="BA17" s="523"/>
      <c r="BB17" s="523"/>
      <c r="BC17" s="523"/>
      <c r="BD17" s="524"/>
    </row>
    <row r="18" spans="1:56" ht="39.950000000000003" customHeight="1" x14ac:dyDescent="0.4">
      <c r="A18" s="59"/>
      <c r="B18" s="70">
        <f t="shared" si="2"/>
        <v>7</v>
      </c>
      <c r="C18" s="525"/>
      <c r="D18" s="526"/>
      <c r="E18" s="527"/>
      <c r="F18" s="528"/>
      <c r="G18" s="532"/>
      <c r="H18" s="533"/>
      <c r="I18" s="533"/>
      <c r="J18" s="533"/>
      <c r="K18" s="534"/>
      <c r="L18" s="535"/>
      <c r="M18" s="536"/>
      <c r="N18" s="536"/>
      <c r="O18" s="537"/>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8"/>
      <c r="AU18" s="551">
        <f>IF($AZ$3="４週",SUM(P18:AQ18),IF($AZ$3="暦月",SUM(P18:AT18),""))</f>
        <v>0</v>
      </c>
      <c r="AV18" s="552"/>
      <c r="AW18" s="553">
        <f t="shared" si="1"/>
        <v>0</v>
      </c>
      <c r="AX18" s="554"/>
      <c r="AY18" s="522"/>
      <c r="AZ18" s="523"/>
      <c r="BA18" s="523"/>
      <c r="BB18" s="523"/>
      <c r="BC18" s="523"/>
      <c r="BD18" s="524"/>
    </row>
    <row r="19" spans="1:56" ht="39.950000000000003" customHeight="1" x14ac:dyDescent="0.4">
      <c r="A19" s="59"/>
      <c r="B19" s="70">
        <f t="shared" si="2"/>
        <v>8</v>
      </c>
      <c r="C19" s="525"/>
      <c r="D19" s="526"/>
      <c r="E19" s="527"/>
      <c r="F19" s="528"/>
      <c r="G19" s="532"/>
      <c r="H19" s="533"/>
      <c r="I19" s="533"/>
      <c r="J19" s="533"/>
      <c r="K19" s="534"/>
      <c r="L19" s="535"/>
      <c r="M19" s="536"/>
      <c r="N19" s="536"/>
      <c r="O19" s="537"/>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06"/>
      <c r="AS19" s="107"/>
      <c r="AT19" s="108"/>
      <c r="AU19" s="551">
        <f t="shared" si="3"/>
        <v>0</v>
      </c>
      <c r="AV19" s="552"/>
      <c r="AW19" s="553">
        <f t="shared" si="1"/>
        <v>0</v>
      </c>
      <c r="AX19" s="554"/>
      <c r="AY19" s="522"/>
      <c r="AZ19" s="523"/>
      <c r="BA19" s="523"/>
      <c r="BB19" s="523"/>
      <c r="BC19" s="523"/>
      <c r="BD19" s="524"/>
    </row>
    <row r="20" spans="1:56" ht="39.950000000000003" customHeight="1" x14ac:dyDescent="0.4">
      <c r="A20" s="59"/>
      <c r="B20" s="70">
        <f t="shared" si="2"/>
        <v>9</v>
      </c>
      <c r="C20" s="525"/>
      <c r="D20" s="526"/>
      <c r="E20" s="527"/>
      <c r="F20" s="528"/>
      <c r="G20" s="532"/>
      <c r="H20" s="533"/>
      <c r="I20" s="533"/>
      <c r="J20" s="533"/>
      <c r="K20" s="534"/>
      <c r="L20" s="535"/>
      <c r="M20" s="536"/>
      <c r="N20" s="536"/>
      <c r="O20" s="537"/>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8"/>
      <c r="AU20" s="551">
        <f t="shared" si="3"/>
        <v>0</v>
      </c>
      <c r="AV20" s="552"/>
      <c r="AW20" s="553">
        <f t="shared" si="1"/>
        <v>0</v>
      </c>
      <c r="AX20" s="554"/>
      <c r="AY20" s="522"/>
      <c r="AZ20" s="523"/>
      <c r="BA20" s="523"/>
      <c r="BB20" s="523"/>
      <c r="BC20" s="523"/>
      <c r="BD20" s="524"/>
    </row>
    <row r="21" spans="1:56" ht="39.950000000000003" customHeight="1" x14ac:dyDescent="0.4">
      <c r="A21" s="59"/>
      <c r="B21" s="70">
        <f t="shared" si="2"/>
        <v>10</v>
      </c>
      <c r="C21" s="525"/>
      <c r="D21" s="526"/>
      <c r="E21" s="527"/>
      <c r="F21" s="528"/>
      <c r="G21" s="532"/>
      <c r="H21" s="533"/>
      <c r="I21" s="533"/>
      <c r="J21" s="533"/>
      <c r="K21" s="534"/>
      <c r="L21" s="535"/>
      <c r="M21" s="536"/>
      <c r="N21" s="536"/>
      <c r="O21" s="537"/>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06"/>
      <c r="AS21" s="107"/>
      <c r="AT21" s="108"/>
      <c r="AU21" s="551">
        <f t="shared" si="3"/>
        <v>0</v>
      </c>
      <c r="AV21" s="552"/>
      <c r="AW21" s="553">
        <f t="shared" si="1"/>
        <v>0</v>
      </c>
      <c r="AX21" s="554"/>
      <c r="AY21" s="522"/>
      <c r="AZ21" s="523"/>
      <c r="BA21" s="523"/>
      <c r="BB21" s="523"/>
      <c r="BC21" s="523"/>
      <c r="BD21" s="524"/>
    </row>
    <row r="22" spans="1:56" ht="39.950000000000003" customHeight="1" x14ac:dyDescent="0.4">
      <c r="A22" s="59"/>
      <c r="B22" s="70">
        <f t="shared" si="2"/>
        <v>11</v>
      </c>
      <c r="C22" s="525"/>
      <c r="D22" s="526"/>
      <c r="E22" s="527"/>
      <c r="F22" s="528"/>
      <c r="G22" s="532"/>
      <c r="H22" s="533"/>
      <c r="I22" s="533"/>
      <c r="J22" s="533"/>
      <c r="K22" s="534"/>
      <c r="L22" s="535"/>
      <c r="M22" s="536"/>
      <c r="N22" s="536"/>
      <c r="O22" s="537"/>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8"/>
      <c r="AU22" s="551">
        <f t="shared" si="3"/>
        <v>0</v>
      </c>
      <c r="AV22" s="552"/>
      <c r="AW22" s="553">
        <f t="shared" si="1"/>
        <v>0</v>
      </c>
      <c r="AX22" s="554"/>
      <c r="AY22" s="522"/>
      <c r="AZ22" s="523"/>
      <c r="BA22" s="523"/>
      <c r="BB22" s="523"/>
      <c r="BC22" s="523"/>
      <c r="BD22" s="524"/>
    </row>
    <row r="23" spans="1:56" ht="39.950000000000003" customHeight="1" x14ac:dyDescent="0.4">
      <c r="A23" s="59"/>
      <c r="B23" s="70">
        <f t="shared" si="2"/>
        <v>12</v>
      </c>
      <c r="C23" s="525"/>
      <c r="D23" s="526"/>
      <c r="E23" s="527"/>
      <c r="F23" s="528"/>
      <c r="G23" s="532"/>
      <c r="H23" s="533"/>
      <c r="I23" s="533"/>
      <c r="J23" s="533"/>
      <c r="K23" s="534"/>
      <c r="L23" s="535"/>
      <c r="M23" s="536"/>
      <c r="N23" s="536"/>
      <c r="O23" s="537"/>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06"/>
      <c r="AS23" s="107"/>
      <c r="AT23" s="108"/>
      <c r="AU23" s="551">
        <f t="shared" si="3"/>
        <v>0</v>
      </c>
      <c r="AV23" s="552"/>
      <c r="AW23" s="553">
        <f t="shared" si="1"/>
        <v>0</v>
      </c>
      <c r="AX23" s="554"/>
      <c r="AY23" s="522"/>
      <c r="AZ23" s="523"/>
      <c r="BA23" s="523"/>
      <c r="BB23" s="523"/>
      <c r="BC23" s="523"/>
      <c r="BD23" s="524"/>
    </row>
    <row r="24" spans="1:56" ht="39.950000000000003" customHeight="1" x14ac:dyDescent="0.4">
      <c r="A24" s="59"/>
      <c r="B24" s="70">
        <f t="shared" si="2"/>
        <v>13</v>
      </c>
      <c r="C24" s="525"/>
      <c r="D24" s="526"/>
      <c r="E24" s="527"/>
      <c r="F24" s="528"/>
      <c r="G24" s="532"/>
      <c r="H24" s="533"/>
      <c r="I24" s="533"/>
      <c r="J24" s="533"/>
      <c r="K24" s="534"/>
      <c r="L24" s="535"/>
      <c r="M24" s="536"/>
      <c r="N24" s="536"/>
      <c r="O24" s="537"/>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8"/>
      <c r="AU24" s="551">
        <f t="shared" si="3"/>
        <v>0</v>
      </c>
      <c r="AV24" s="552"/>
      <c r="AW24" s="553">
        <f t="shared" si="1"/>
        <v>0</v>
      </c>
      <c r="AX24" s="554"/>
      <c r="AY24" s="522"/>
      <c r="AZ24" s="523"/>
      <c r="BA24" s="523"/>
      <c r="BB24" s="523"/>
      <c r="BC24" s="523"/>
      <c r="BD24" s="524"/>
    </row>
    <row r="25" spans="1:56" ht="39.950000000000003" customHeight="1" x14ac:dyDescent="0.4">
      <c r="A25" s="59"/>
      <c r="B25" s="70">
        <f t="shared" si="2"/>
        <v>14</v>
      </c>
      <c r="C25" s="525"/>
      <c r="D25" s="526"/>
      <c r="E25" s="527"/>
      <c r="F25" s="528"/>
      <c r="G25" s="532"/>
      <c r="H25" s="533"/>
      <c r="I25" s="533"/>
      <c r="J25" s="533"/>
      <c r="K25" s="534"/>
      <c r="L25" s="535"/>
      <c r="M25" s="536"/>
      <c r="N25" s="536"/>
      <c r="O25" s="537"/>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06"/>
      <c r="AS25" s="107"/>
      <c r="AT25" s="108"/>
      <c r="AU25" s="551">
        <f t="shared" si="3"/>
        <v>0</v>
      </c>
      <c r="AV25" s="552"/>
      <c r="AW25" s="553">
        <f t="shared" si="1"/>
        <v>0</v>
      </c>
      <c r="AX25" s="554"/>
      <c r="AY25" s="522"/>
      <c r="AZ25" s="523"/>
      <c r="BA25" s="523"/>
      <c r="BB25" s="523"/>
      <c r="BC25" s="523"/>
      <c r="BD25" s="524"/>
    </row>
    <row r="26" spans="1:56" ht="39.950000000000003" customHeight="1" x14ac:dyDescent="0.4">
      <c r="A26" s="59"/>
      <c r="B26" s="70">
        <f t="shared" si="2"/>
        <v>15</v>
      </c>
      <c r="C26" s="525"/>
      <c r="D26" s="526"/>
      <c r="E26" s="527"/>
      <c r="F26" s="528"/>
      <c r="G26" s="532"/>
      <c r="H26" s="533"/>
      <c r="I26" s="533"/>
      <c r="J26" s="533"/>
      <c r="K26" s="534"/>
      <c r="L26" s="535"/>
      <c r="M26" s="536"/>
      <c r="N26" s="536"/>
      <c r="O26" s="537"/>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8"/>
      <c r="AU26" s="551">
        <f t="shared" si="3"/>
        <v>0</v>
      </c>
      <c r="AV26" s="552"/>
      <c r="AW26" s="553">
        <f t="shared" si="1"/>
        <v>0</v>
      </c>
      <c r="AX26" s="554"/>
      <c r="AY26" s="522"/>
      <c r="AZ26" s="523"/>
      <c r="BA26" s="523"/>
      <c r="BB26" s="523"/>
      <c r="BC26" s="523"/>
      <c r="BD26" s="524"/>
    </row>
    <row r="27" spans="1:56" ht="39.950000000000003" customHeight="1" x14ac:dyDescent="0.4">
      <c r="A27" s="59"/>
      <c r="B27" s="70">
        <f t="shared" si="2"/>
        <v>16</v>
      </c>
      <c r="C27" s="525"/>
      <c r="D27" s="526"/>
      <c r="E27" s="527"/>
      <c r="F27" s="528"/>
      <c r="G27" s="532"/>
      <c r="H27" s="533"/>
      <c r="I27" s="533"/>
      <c r="J27" s="533"/>
      <c r="K27" s="534"/>
      <c r="L27" s="535"/>
      <c r="M27" s="536"/>
      <c r="N27" s="536"/>
      <c r="O27" s="537"/>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06"/>
      <c r="AS27" s="107"/>
      <c r="AT27" s="108"/>
      <c r="AU27" s="551">
        <f t="shared" si="3"/>
        <v>0</v>
      </c>
      <c r="AV27" s="552"/>
      <c r="AW27" s="553">
        <f t="shared" si="1"/>
        <v>0</v>
      </c>
      <c r="AX27" s="554"/>
      <c r="AY27" s="522"/>
      <c r="AZ27" s="523"/>
      <c r="BA27" s="523"/>
      <c r="BB27" s="523"/>
      <c r="BC27" s="523"/>
      <c r="BD27" s="524"/>
    </row>
    <row r="28" spans="1:56" ht="39.950000000000003" customHeight="1" x14ac:dyDescent="0.4">
      <c r="A28" s="59"/>
      <c r="B28" s="70">
        <f t="shared" si="2"/>
        <v>17</v>
      </c>
      <c r="C28" s="525"/>
      <c r="D28" s="526"/>
      <c r="E28" s="527"/>
      <c r="F28" s="528"/>
      <c r="G28" s="532"/>
      <c r="H28" s="533"/>
      <c r="I28" s="533"/>
      <c r="J28" s="533"/>
      <c r="K28" s="534"/>
      <c r="L28" s="535"/>
      <c r="M28" s="536"/>
      <c r="N28" s="536"/>
      <c r="O28" s="537"/>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8"/>
      <c r="AU28" s="551">
        <f t="shared" si="3"/>
        <v>0</v>
      </c>
      <c r="AV28" s="552"/>
      <c r="AW28" s="553">
        <f t="shared" si="1"/>
        <v>0</v>
      </c>
      <c r="AX28" s="554"/>
      <c r="AY28" s="522"/>
      <c r="AZ28" s="523"/>
      <c r="BA28" s="523"/>
      <c r="BB28" s="523"/>
      <c r="BC28" s="523"/>
      <c r="BD28" s="524"/>
    </row>
    <row r="29" spans="1:56" ht="39.950000000000003" customHeight="1" thickBot="1" x14ac:dyDescent="0.45">
      <c r="A29" s="59"/>
      <c r="B29" s="71">
        <f t="shared" si="2"/>
        <v>18</v>
      </c>
      <c r="C29" s="538"/>
      <c r="D29" s="539"/>
      <c r="E29" s="540"/>
      <c r="F29" s="541"/>
      <c r="G29" s="542"/>
      <c r="H29" s="543"/>
      <c r="I29" s="543"/>
      <c r="J29" s="543"/>
      <c r="K29" s="544"/>
      <c r="L29" s="545"/>
      <c r="M29" s="546"/>
      <c r="N29" s="546"/>
      <c r="O29" s="547"/>
      <c r="P29" s="109"/>
      <c r="Q29" s="110"/>
      <c r="R29" s="110"/>
      <c r="S29" s="110"/>
      <c r="T29" s="110"/>
      <c r="U29" s="110"/>
      <c r="V29" s="111"/>
      <c r="W29" s="109"/>
      <c r="X29" s="110"/>
      <c r="Y29" s="110"/>
      <c r="Z29" s="110"/>
      <c r="AA29" s="110"/>
      <c r="AB29" s="110"/>
      <c r="AC29" s="111"/>
      <c r="AD29" s="109"/>
      <c r="AE29" s="110"/>
      <c r="AF29" s="110"/>
      <c r="AG29" s="110"/>
      <c r="AH29" s="110"/>
      <c r="AI29" s="110"/>
      <c r="AJ29" s="111"/>
      <c r="AK29" s="109"/>
      <c r="AL29" s="110"/>
      <c r="AM29" s="110"/>
      <c r="AN29" s="110"/>
      <c r="AO29" s="110"/>
      <c r="AP29" s="110"/>
      <c r="AQ29" s="111"/>
      <c r="AR29" s="109"/>
      <c r="AS29" s="110"/>
      <c r="AT29" s="111"/>
      <c r="AU29" s="555">
        <f t="shared" si="3"/>
        <v>0</v>
      </c>
      <c r="AV29" s="556"/>
      <c r="AW29" s="557">
        <f t="shared" si="1"/>
        <v>0</v>
      </c>
      <c r="AX29" s="558"/>
      <c r="AY29" s="548"/>
      <c r="AZ29" s="549"/>
      <c r="BA29" s="549"/>
      <c r="BB29" s="549"/>
      <c r="BC29" s="549"/>
      <c r="BD29" s="550"/>
    </row>
    <row r="30" spans="1:56" ht="20.25" customHeight="1" x14ac:dyDescent="0.4">
      <c r="A30" s="59"/>
      <c r="B30" s="59"/>
      <c r="C30" s="63"/>
      <c r="D30" s="64"/>
      <c r="E30" s="65"/>
      <c r="F30" s="61"/>
      <c r="G30" s="61"/>
      <c r="H30" s="61"/>
      <c r="I30" s="61"/>
      <c r="J30" s="61"/>
      <c r="K30" s="61"/>
      <c r="L30" s="61"/>
      <c r="M30" s="61"/>
      <c r="N30" s="61"/>
      <c r="O30" s="61"/>
      <c r="P30" s="61"/>
      <c r="Q30" s="61"/>
      <c r="R30" s="61"/>
      <c r="S30" s="61"/>
      <c r="T30" s="61"/>
      <c r="U30" s="61"/>
      <c r="V30" s="61"/>
      <c r="W30" s="61"/>
      <c r="X30" s="61"/>
      <c r="Y30" s="61"/>
      <c r="Z30" s="61"/>
      <c r="AA30" s="61"/>
      <c r="AB30" s="61"/>
      <c r="AC30" s="66"/>
      <c r="AD30" s="61"/>
      <c r="AE30" s="61"/>
      <c r="AF30" s="61"/>
      <c r="AG30" s="61"/>
      <c r="AH30" s="61"/>
      <c r="AI30" s="61"/>
      <c r="AJ30" s="61"/>
      <c r="AK30" s="61"/>
      <c r="AL30" s="61"/>
      <c r="AM30" s="61"/>
      <c r="AN30" s="61"/>
      <c r="AO30" s="61"/>
      <c r="AP30" s="61"/>
      <c r="AQ30" s="61"/>
      <c r="AR30" s="61"/>
      <c r="AS30" s="61"/>
      <c r="AT30" s="61"/>
      <c r="AU30" s="61"/>
      <c r="AV30" s="59"/>
      <c r="AW30" s="59"/>
      <c r="AX30" s="59"/>
      <c r="AY30" s="59"/>
      <c r="AZ30" s="59"/>
      <c r="BA30" s="59"/>
      <c r="BB30" s="59"/>
      <c r="BC30" s="59"/>
      <c r="BD30" s="59"/>
    </row>
    <row r="31" spans="1:56" ht="20.25" customHeight="1" x14ac:dyDescent="0.4">
      <c r="A31" s="59"/>
      <c r="B31" s="59"/>
      <c r="C31" s="55" t="s">
        <v>135</v>
      </c>
      <c r="D31" s="64"/>
      <c r="E31" s="65"/>
      <c r="F31" s="61"/>
      <c r="G31" s="61"/>
      <c r="H31" s="61"/>
      <c r="I31" s="61"/>
      <c r="J31" s="61"/>
      <c r="K31" s="61"/>
      <c r="L31" s="61"/>
      <c r="M31" s="61"/>
      <c r="N31" s="61"/>
      <c r="O31" s="61"/>
      <c r="P31" s="61"/>
      <c r="Q31" s="61"/>
      <c r="R31" s="61"/>
      <c r="S31" s="61"/>
      <c r="T31" s="61"/>
      <c r="U31" s="61"/>
      <c r="V31" s="61"/>
      <c r="W31" s="61"/>
      <c r="X31" s="61"/>
      <c r="Y31" s="61"/>
      <c r="Z31" s="61"/>
      <c r="AA31" s="61"/>
      <c r="AB31" s="61"/>
      <c r="AC31" s="66"/>
      <c r="AD31" s="61"/>
      <c r="AE31" s="61"/>
      <c r="AF31" s="61"/>
      <c r="AG31" s="61"/>
      <c r="AH31" s="61"/>
      <c r="AI31" s="61"/>
      <c r="AJ31" s="61"/>
      <c r="AK31" s="61"/>
      <c r="AL31" s="61"/>
      <c r="AM31" s="61"/>
      <c r="AN31" s="61"/>
      <c r="AO31" s="61"/>
      <c r="AP31" s="61"/>
      <c r="AQ31" s="61"/>
      <c r="AR31" s="61"/>
      <c r="AS31" s="61"/>
      <c r="AT31" s="61"/>
      <c r="AU31" s="61"/>
      <c r="AV31" s="59"/>
      <c r="AW31" s="59"/>
      <c r="AX31" s="59"/>
      <c r="AY31" s="59"/>
      <c r="AZ31" s="59"/>
      <c r="BA31" s="59"/>
      <c r="BB31" s="59"/>
      <c r="BC31" s="59"/>
      <c r="BD31" s="59"/>
    </row>
    <row r="32" spans="1:56" ht="20.25" customHeight="1" x14ac:dyDescent="0.4">
      <c r="A32" s="59"/>
      <c r="B32" s="59"/>
      <c r="C32" s="55" t="s">
        <v>146</v>
      </c>
      <c r="D32" s="79"/>
      <c r="E32" s="79"/>
      <c r="F32" s="80"/>
      <c r="G32" s="80"/>
      <c r="H32" s="80"/>
      <c r="I32" s="80"/>
      <c r="J32" s="80"/>
      <c r="K32" s="80"/>
      <c r="L32" s="80"/>
      <c r="M32" s="80"/>
      <c r="N32" s="80"/>
      <c r="O32" s="80"/>
      <c r="P32" s="80"/>
      <c r="Q32" s="80" t="s">
        <v>147</v>
      </c>
      <c r="R32" s="80"/>
      <c r="S32" s="80"/>
      <c r="T32" s="80"/>
      <c r="U32" s="80"/>
      <c r="V32" s="80"/>
      <c r="W32" s="80"/>
      <c r="X32" s="80"/>
      <c r="Y32" s="80"/>
      <c r="Z32" s="80"/>
      <c r="AA32" s="82"/>
      <c r="AB32" s="80"/>
      <c r="AC32" s="80"/>
      <c r="AD32" s="80"/>
      <c r="AE32" s="80"/>
      <c r="AF32" s="80"/>
      <c r="AG32" s="80"/>
      <c r="AH32" s="80"/>
      <c r="AI32" s="80" t="s">
        <v>87</v>
      </c>
      <c r="AJ32" s="80"/>
      <c r="AK32" s="80"/>
      <c r="AL32" s="80"/>
      <c r="AM32" s="80"/>
      <c r="AN32" s="80"/>
      <c r="AO32" s="84"/>
      <c r="AP32" s="84"/>
      <c r="AQ32" s="84"/>
      <c r="AR32" s="84"/>
      <c r="AS32" s="85"/>
      <c r="AT32" s="84"/>
      <c r="AU32" s="84"/>
      <c r="AV32" s="84"/>
      <c r="AW32" s="84"/>
      <c r="AX32" s="59"/>
      <c r="AY32" s="59"/>
      <c r="AZ32" s="59"/>
      <c r="BA32" s="59"/>
      <c r="BB32" s="59"/>
      <c r="BC32" s="59"/>
      <c r="BD32" s="59"/>
    </row>
    <row r="33" spans="1:56" ht="20.25" customHeight="1" x14ac:dyDescent="0.4">
      <c r="A33" s="59"/>
      <c r="B33" s="59"/>
      <c r="C33" s="55" t="s">
        <v>35</v>
      </c>
      <c r="D33" s="79"/>
      <c r="E33" s="79"/>
      <c r="F33" s="80"/>
      <c r="G33" s="80"/>
      <c r="H33" s="80"/>
      <c r="I33" s="80"/>
      <c r="J33" s="80"/>
      <c r="K33" s="80"/>
      <c r="L33" s="623" t="s">
        <v>29</v>
      </c>
      <c r="M33" s="623"/>
      <c r="N33" s="80"/>
      <c r="O33" s="80"/>
      <c r="P33" s="80"/>
      <c r="Q33" s="80"/>
      <c r="R33" s="596" t="s">
        <v>55</v>
      </c>
      <c r="S33" s="596"/>
      <c r="T33" s="596" t="s">
        <v>56</v>
      </c>
      <c r="U33" s="596"/>
      <c r="V33" s="596"/>
      <c r="W33" s="596"/>
      <c r="X33" s="80"/>
      <c r="Y33" s="628" t="s">
        <v>59</v>
      </c>
      <c r="Z33" s="628"/>
      <c r="AA33" s="628"/>
      <c r="AB33" s="628"/>
      <c r="AC33" s="55"/>
      <c r="AD33" s="55"/>
      <c r="AE33" s="126" t="s">
        <v>68</v>
      </c>
      <c r="AF33" s="126"/>
      <c r="AG33" s="80"/>
      <c r="AH33" s="80"/>
      <c r="AI33" s="599" t="s">
        <v>8</v>
      </c>
      <c r="AJ33" s="600"/>
      <c r="AK33" s="599" t="s">
        <v>9</v>
      </c>
      <c r="AL33" s="607"/>
      <c r="AM33" s="607"/>
      <c r="AN33" s="600"/>
      <c r="AO33" s="84"/>
      <c r="AP33" s="84"/>
      <c r="AQ33" s="84"/>
      <c r="AR33" s="84"/>
      <c r="AS33" s="629"/>
      <c r="AT33" s="629"/>
      <c r="AU33" s="84"/>
      <c r="AV33" s="84"/>
      <c r="AW33" s="84"/>
      <c r="AX33" s="59"/>
      <c r="AY33" s="59"/>
      <c r="AZ33" s="59"/>
      <c r="BA33" s="59"/>
      <c r="BB33" s="59"/>
      <c r="BC33" s="59"/>
      <c r="BD33" s="59"/>
    </row>
    <row r="34" spans="1:56" ht="20.25" customHeight="1" x14ac:dyDescent="0.4">
      <c r="A34" s="59"/>
      <c r="B34" s="59"/>
      <c r="C34" s="617"/>
      <c r="D34" s="618"/>
      <c r="E34" s="619"/>
      <c r="F34" s="621">
        <f>IF(AB2=1,10,IF(AB2=2,11,IF(AB2=3,12,AB2-3)))</f>
        <v>1</v>
      </c>
      <c r="G34" s="622"/>
      <c r="H34" s="621">
        <f>IF(AB2=1,11,IF(AB2=2,12,AB2-2))</f>
        <v>2</v>
      </c>
      <c r="I34" s="622"/>
      <c r="J34" s="621">
        <f>IF(AB2=1,12,AB2-1)</f>
        <v>3</v>
      </c>
      <c r="K34" s="622"/>
      <c r="L34" s="599" t="s">
        <v>28</v>
      </c>
      <c r="M34" s="600"/>
      <c r="N34" s="80"/>
      <c r="O34" s="80"/>
      <c r="P34" s="80"/>
      <c r="Q34" s="80"/>
      <c r="R34" s="608"/>
      <c r="S34" s="608"/>
      <c r="T34" s="608" t="s">
        <v>57</v>
      </c>
      <c r="U34" s="608"/>
      <c r="V34" s="608" t="s">
        <v>58</v>
      </c>
      <c r="W34" s="608"/>
      <c r="X34" s="80"/>
      <c r="Y34" s="608" t="s">
        <v>57</v>
      </c>
      <c r="Z34" s="608"/>
      <c r="AA34" s="608" t="s">
        <v>58</v>
      </c>
      <c r="AB34" s="608"/>
      <c r="AC34" s="55"/>
      <c r="AD34" s="55"/>
      <c r="AE34" s="126" t="s">
        <v>64</v>
      </c>
      <c r="AF34" s="126"/>
      <c r="AG34" s="80"/>
      <c r="AH34" s="80"/>
      <c r="AI34" s="599" t="s">
        <v>4</v>
      </c>
      <c r="AJ34" s="600"/>
      <c r="AK34" s="599" t="s">
        <v>72</v>
      </c>
      <c r="AL34" s="607"/>
      <c r="AM34" s="607"/>
      <c r="AN34" s="600"/>
      <c r="AO34" s="127"/>
      <c r="AP34" s="127"/>
      <c r="AQ34" s="84"/>
      <c r="AR34" s="123"/>
      <c r="AS34" s="630"/>
      <c r="AT34" s="630"/>
      <c r="AU34" s="84"/>
      <c r="AV34" s="84"/>
      <c r="AW34" s="84"/>
      <c r="AX34" s="59"/>
      <c r="AY34" s="59"/>
      <c r="AZ34" s="59"/>
      <c r="BA34" s="59"/>
      <c r="BB34" s="59"/>
      <c r="BC34" s="59"/>
      <c r="BD34" s="59"/>
    </row>
    <row r="35" spans="1:56" ht="20.25" customHeight="1" x14ac:dyDescent="0.4">
      <c r="A35" s="59"/>
      <c r="B35" s="59"/>
      <c r="C35" s="617" t="s">
        <v>102</v>
      </c>
      <c r="D35" s="618"/>
      <c r="E35" s="619"/>
      <c r="F35" s="635"/>
      <c r="G35" s="635"/>
      <c r="H35" s="635"/>
      <c r="I35" s="635"/>
      <c r="J35" s="635"/>
      <c r="K35" s="635"/>
      <c r="L35" s="591">
        <f>SUM(F35:K35)</f>
        <v>0</v>
      </c>
      <c r="M35" s="591"/>
      <c r="N35" s="80"/>
      <c r="O35" s="80"/>
      <c r="P35" s="80"/>
      <c r="Q35" s="80"/>
      <c r="R35" s="599" t="s">
        <v>4</v>
      </c>
      <c r="S35" s="600"/>
      <c r="T35" s="594">
        <f>SUMIFS($AU$12:$AV$29,$C$12:$D$29,"訪問介護員",$E$12:$F$29,"A")+SUMIFS($AU$12:$AV$29,$C$12:$D$29,"サービス提供責任者",$E$12:$F$29,"A")</f>
        <v>0</v>
      </c>
      <c r="U35" s="595"/>
      <c r="V35" s="601">
        <f>SUMIFS($AW$12:$AX$29,$C$12:$D$29,"訪問介護員",$E$12:$F$29,"A")+SUMIFS($AW$12:$AX$29,$C$12:$D$29,"サービス提供責任者",$E$12:$F$29,"A")</f>
        <v>0</v>
      </c>
      <c r="W35" s="602"/>
      <c r="X35" s="80"/>
      <c r="Y35" s="592">
        <v>0</v>
      </c>
      <c r="Z35" s="593"/>
      <c r="AA35" s="603">
        <v>0</v>
      </c>
      <c r="AB35" s="604"/>
      <c r="AC35" s="55"/>
      <c r="AD35" s="55"/>
      <c r="AE35" s="592">
        <v>0</v>
      </c>
      <c r="AF35" s="593"/>
      <c r="AG35" s="80"/>
      <c r="AH35" s="80"/>
      <c r="AI35" s="599" t="s">
        <v>5</v>
      </c>
      <c r="AJ35" s="600"/>
      <c r="AK35" s="599" t="s">
        <v>73</v>
      </c>
      <c r="AL35" s="607"/>
      <c r="AM35" s="607"/>
      <c r="AN35" s="600"/>
      <c r="AO35" s="123"/>
      <c r="AP35" s="84"/>
      <c r="AQ35" s="620"/>
      <c r="AR35" s="620"/>
      <c r="AS35" s="620"/>
      <c r="AT35" s="620"/>
      <c r="AU35" s="84"/>
      <c r="AV35" s="84"/>
      <c r="AW35" s="84"/>
      <c r="AX35" s="59"/>
      <c r="AY35" s="59"/>
      <c r="AZ35" s="59"/>
      <c r="BA35" s="59"/>
      <c r="BB35" s="59"/>
      <c r="BC35" s="59"/>
      <c r="BD35" s="59"/>
    </row>
    <row r="36" spans="1:56" ht="20.25" customHeight="1" x14ac:dyDescent="0.4">
      <c r="A36" s="59"/>
      <c r="B36" s="59"/>
      <c r="C36" s="617" t="s">
        <v>103</v>
      </c>
      <c r="D36" s="618"/>
      <c r="E36" s="619"/>
      <c r="F36" s="636"/>
      <c r="G36" s="637"/>
      <c r="H36" s="636"/>
      <c r="I36" s="637"/>
      <c r="J36" s="636"/>
      <c r="K36" s="637"/>
      <c r="L36" s="633">
        <f>SUM(F36:K36)</f>
        <v>0</v>
      </c>
      <c r="M36" s="634"/>
      <c r="N36" s="80"/>
      <c r="O36" s="80"/>
      <c r="P36" s="80"/>
      <c r="Q36" s="80"/>
      <c r="R36" s="599" t="s">
        <v>5</v>
      </c>
      <c r="S36" s="600"/>
      <c r="T36" s="594">
        <f>SUMIFS($AU$12:$AV$29,$C$12:$D$29,"訪問介護員",$E$12:$F$29,"B")+SUMIFS($AU$12:$AV$29,$C$12:$D$29,"サービス提供責任者",$E$12:$F$29,"B")</f>
        <v>0</v>
      </c>
      <c r="U36" s="595"/>
      <c r="V36" s="601">
        <f>SUMIFS($AW$12:$AX$29,$C$12:$D$29,"訪問介護員",$E$12:$F$29,"B")+SUMIFS($AW$12:$AX$29,$C$12:$D$29,"サービス提供責任者",$E$12:$F$29,"B")</f>
        <v>0</v>
      </c>
      <c r="W36" s="602"/>
      <c r="X36" s="80"/>
      <c r="Y36" s="592">
        <v>0</v>
      </c>
      <c r="Z36" s="593"/>
      <c r="AA36" s="603">
        <v>0</v>
      </c>
      <c r="AB36" s="604"/>
      <c r="AC36" s="55"/>
      <c r="AD36" s="55"/>
      <c r="AE36" s="592">
        <v>0</v>
      </c>
      <c r="AF36" s="593"/>
      <c r="AG36" s="80"/>
      <c r="AH36" s="80"/>
      <c r="AI36" s="599" t="s">
        <v>6</v>
      </c>
      <c r="AJ36" s="600"/>
      <c r="AK36" s="599" t="s">
        <v>74</v>
      </c>
      <c r="AL36" s="607"/>
      <c r="AM36" s="607"/>
      <c r="AN36" s="600"/>
      <c r="AO36" s="123"/>
      <c r="AP36" s="84"/>
      <c r="AQ36" s="609"/>
      <c r="AR36" s="609"/>
      <c r="AS36" s="609"/>
      <c r="AT36" s="609"/>
      <c r="AU36" s="84"/>
      <c r="AV36" s="84"/>
      <c r="AW36" s="84"/>
      <c r="AX36" s="59"/>
      <c r="AY36" s="59"/>
      <c r="AZ36" s="59"/>
      <c r="BA36" s="59"/>
      <c r="BB36" s="59"/>
      <c r="BC36" s="59"/>
      <c r="BD36" s="59"/>
    </row>
    <row r="37" spans="1:56" ht="20.25" customHeight="1" x14ac:dyDescent="0.4">
      <c r="A37" s="59"/>
      <c r="B37" s="59"/>
      <c r="C37" s="617" t="s">
        <v>28</v>
      </c>
      <c r="D37" s="618"/>
      <c r="E37" s="619"/>
      <c r="F37" s="591">
        <f>SUM(F35:G36)</f>
        <v>0</v>
      </c>
      <c r="G37" s="591"/>
      <c r="H37" s="591">
        <f>SUM(H35:I36)</f>
        <v>0</v>
      </c>
      <c r="I37" s="591"/>
      <c r="J37" s="591">
        <f>SUM(J35:K36)</f>
        <v>0</v>
      </c>
      <c r="K37" s="591"/>
      <c r="L37" s="591">
        <f>SUM(L35:M36)</f>
        <v>0</v>
      </c>
      <c r="M37" s="591"/>
      <c r="N37" s="80"/>
      <c r="O37" s="80"/>
      <c r="P37" s="80"/>
      <c r="Q37" s="80"/>
      <c r="R37" s="599" t="s">
        <v>6</v>
      </c>
      <c r="S37" s="600"/>
      <c r="T37" s="594">
        <f>SUMIFS($AU$12:$AV$29,$C$12:$D$29,"訪問介護員",$E$12:$F$29,"C")+SUMIFS($AU$12:$AV$29,$C$12:$D$29,"サービス提供責任者",$E$12:$F$29,"C")</f>
        <v>0</v>
      </c>
      <c r="U37" s="595"/>
      <c r="V37" s="601">
        <f>SUMIFS($AW$12:$AX$29,$C$12:$D$29,"訪問介護員",$E$12:$F$29,"C")+SUMIFS($AW$12:$AX$29,$C$12:$D$29,"サービス提供責任者",$E$12:$F$29,"C")</f>
        <v>0</v>
      </c>
      <c r="W37" s="602"/>
      <c r="X37" s="80"/>
      <c r="Y37" s="592">
        <v>0</v>
      </c>
      <c r="Z37" s="593"/>
      <c r="AA37" s="605">
        <v>0</v>
      </c>
      <c r="AB37" s="606"/>
      <c r="AC37" s="55"/>
      <c r="AD37" s="55"/>
      <c r="AE37" s="594" t="s">
        <v>37</v>
      </c>
      <c r="AF37" s="595"/>
      <c r="AG37" s="80"/>
      <c r="AH37" s="80"/>
      <c r="AI37" s="599" t="s">
        <v>7</v>
      </c>
      <c r="AJ37" s="600"/>
      <c r="AK37" s="599" t="s">
        <v>86</v>
      </c>
      <c r="AL37" s="607"/>
      <c r="AM37" s="607"/>
      <c r="AN37" s="600"/>
      <c r="AO37" s="125"/>
      <c r="AP37" s="84"/>
      <c r="AQ37" s="597"/>
      <c r="AR37" s="597"/>
      <c r="AS37" s="598"/>
      <c r="AT37" s="598"/>
      <c r="AU37" s="84"/>
      <c r="AV37" s="84"/>
      <c r="AW37" s="84"/>
      <c r="AX37" s="59"/>
      <c r="AY37" s="59"/>
      <c r="AZ37" s="59"/>
      <c r="BA37" s="59"/>
      <c r="BB37" s="59"/>
      <c r="BC37" s="59"/>
      <c r="BD37" s="59"/>
    </row>
    <row r="38" spans="1:56" ht="20.25" customHeight="1" x14ac:dyDescent="0.4">
      <c r="A38" s="59"/>
      <c r="B38" s="59"/>
      <c r="L38" s="126" t="s">
        <v>30</v>
      </c>
      <c r="M38" s="126"/>
      <c r="N38" s="596"/>
      <c r="O38" s="596"/>
      <c r="P38" s="80"/>
      <c r="Q38" s="80"/>
      <c r="R38" s="599" t="s">
        <v>7</v>
      </c>
      <c r="S38" s="600"/>
      <c r="T38" s="594">
        <f>SUMIFS($AU$12:$AV$29,$C$12:$D$29,"訪問介護員",$E$12:$F$29,"D")+SUMIFS($AU$12:$AV$29,$C$12:$D$29,"サービス提供責任者",$E$12:$F$29,"D")</f>
        <v>0</v>
      </c>
      <c r="U38" s="595"/>
      <c r="V38" s="601">
        <f>SUMIFS($AW$12:$AX$29,$C$12:$D$29,"訪問介護員",$E$12:$F$29,"D")+SUMIFS($AW$12:$AX$29,$C$12:$D$29,"サービス提供責任者",$E$12:$F$29,"D")</f>
        <v>0</v>
      </c>
      <c r="W38" s="602"/>
      <c r="X38" s="80"/>
      <c r="Y38" s="592">
        <v>0</v>
      </c>
      <c r="Z38" s="593"/>
      <c r="AA38" s="605">
        <v>0</v>
      </c>
      <c r="AB38" s="606"/>
      <c r="AC38" s="55"/>
      <c r="AD38" s="55"/>
      <c r="AE38" s="594" t="s">
        <v>37</v>
      </c>
      <c r="AF38" s="595"/>
      <c r="AG38" s="80"/>
      <c r="AH38" s="80"/>
      <c r="AI38" s="80"/>
      <c r="AJ38" s="609"/>
      <c r="AK38" s="609"/>
      <c r="AL38" s="597"/>
      <c r="AM38" s="597"/>
      <c r="AN38" s="598"/>
      <c r="AO38" s="598"/>
      <c r="AP38" s="84"/>
      <c r="AQ38" s="597"/>
      <c r="AR38" s="597"/>
      <c r="AS38" s="598"/>
      <c r="AT38" s="598"/>
      <c r="AU38" s="84"/>
      <c r="AV38" s="84"/>
      <c r="AW38" s="84"/>
      <c r="AX38" s="61"/>
      <c r="AY38" s="61"/>
      <c r="AZ38" s="59"/>
      <c r="BA38" s="59"/>
      <c r="BB38" s="59"/>
      <c r="BC38" s="59"/>
      <c r="BD38" s="59"/>
    </row>
    <row r="39" spans="1:56" ht="20.25" customHeight="1" x14ac:dyDescent="0.4">
      <c r="A39" s="59"/>
      <c r="B39" s="59"/>
      <c r="C39" s="55"/>
      <c r="D39" s="55"/>
      <c r="E39" s="55"/>
      <c r="F39" s="55"/>
      <c r="G39" s="55"/>
      <c r="H39" s="55"/>
      <c r="I39" s="55"/>
      <c r="J39" s="55"/>
      <c r="K39" s="55"/>
      <c r="L39" s="649">
        <f>L37/3</f>
        <v>0</v>
      </c>
      <c r="M39" s="649"/>
      <c r="N39" s="55"/>
      <c r="O39" s="55"/>
      <c r="P39" s="80"/>
      <c r="Q39" s="80"/>
      <c r="R39" s="599" t="s">
        <v>28</v>
      </c>
      <c r="S39" s="600"/>
      <c r="T39" s="594">
        <f>SUM(T35:U38)</f>
        <v>0</v>
      </c>
      <c r="U39" s="595"/>
      <c r="V39" s="601">
        <f>SUM(V35:W38)</f>
        <v>0</v>
      </c>
      <c r="W39" s="602"/>
      <c r="X39" s="80"/>
      <c r="Y39" s="594">
        <f>SUM(Y35:Z38)</f>
        <v>0</v>
      </c>
      <c r="Z39" s="595"/>
      <c r="AA39" s="626">
        <f>SUM(AA35:AB38)</f>
        <v>0</v>
      </c>
      <c r="AB39" s="627"/>
      <c r="AC39" s="55"/>
      <c r="AD39" s="55"/>
      <c r="AE39" s="594">
        <f>SUM(AE35:AF36)</f>
        <v>0</v>
      </c>
      <c r="AF39" s="595"/>
      <c r="AG39" s="80"/>
      <c r="AH39" s="80"/>
      <c r="AI39" s="80"/>
      <c r="AJ39" s="609"/>
      <c r="AK39" s="609"/>
      <c r="AL39" s="597"/>
      <c r="AM39" s="597"/>
      <c r="AN39" s="661"/>
      <c r="AO39" s="661"/>
      <c r="AP39" s="84"/>
      <c r="AQ39" s="597"/>
      <c r="AR39" s="597"/>
      <c r="AS39" s="598"/>
      <c r="AT39" s="598"/>
      <c r="AU39" s="84"/>
      <c r="AV39" s="84"/>
      <c r="AW39" s="84"/>
      <c r="AX39" s="61"/>
      <c r="AY39" s="61"/>
      <c r="AZ39" s="59"/>
      <c r="BA39" s="59"/>
      <c r="BB39" s="59"/>
      <c r="BC39" s="59"/>
      <c r="BD39" s="59"/>
    </row>
    <row r="40" spans="1:56" ht="20.25" customHeight="1" x14ac:dyDescent="0.4">
      <c r="A40" s="59"/>
      <c r="B40" s="59"/>
      <c r="C40" s="55"/>
      <c r="D40" s="55"/>
      <c r="E40" s="55"/>
      <c r="F40" s="55"/>
      <c r="G40" s="55"/>
      <c r="H40" s="55"/>
      <c r="I40" s="55"/>
      <c r="J40" s="55"/>
      <c r="K40" s="55"/>
      <c r="N40" s="55"/>
      <c r="O40" s="55"/>
      <c r="P40" s="80"/>
      <c r="Q40" s="80"/>
      <c r="R40" s="80"/>
      <c r="S40" s="80"/>
      <c r="T40" s="80"/>
      <c r="U40" s="80"/>
      <c r="V40" s="80"/>
      <c r="W40" s="80"/>
      <c r="X40" s="80"/>
      <c r="Y40" s="80"/>
      <c r="Z40" s="80"/>
      <c r="AA40" s="82"/>
      <c r="AB40" s="80"/>
      <c r="AC40" s="80"/>
      <c r="AD40" s="80"/>
      <c r="AE40" s="80"/>
      <c r="AF40" s="80"/>
      <c r="AG40" s="80"/>
      <c r="AH40" s="80"/>
      <c r="AI40" s="80"/>
      <c r="AJ40" s="84"/>
      <c r="AK40" s="84"/>
      <c r="AL40" s="84"/>
      <c r="AM40" s="84"/>
      <c r="AN40" s="84"/>
      <c r="AO40" s="84"/>
      <c r="AP40" s="84"/>
      <c r="AQ40" s="84"/>
      <c r="AR40" s="84"/>
      <c r="AS40" s="85"/>
      <c r="AT40" s="84"/>
      <c r="AU40" s="84"/>
      <c r="AV40" s="84"/>
      <c r="AW40" s="84"/>
      <c r="AX40" s="61"/>
      <c r="AY40" s="61"/>
      <c r="AZ40" s="59"/>
      <c r="BA40" s="59"/>
      <c r="BB40" s="59"/>
      <c r="BC40" s="59"/>
      <c r="BD40" s="59"/>
    </row>
    <row r="41" spans="1:56" ht="20.25" customHeight="1" x14ac:dyDescent="0.4">
      <c r="A41" s="59"/>
      <c r="B41" s="59"/>
      <c r="C41" s="55"/>
      <c r="D41" s="55"/>
      <c r="E41" s="55"/>
      <c r="F41" s="55"/>
      <c r="G41" s="55"/>
      <c r="H41" s="55"/>
      <c r="I41" s="55"/>
      <c r="J41" s="55"/>
      <c r="K41" s="55"/>
      <c r="L41" s="55"/>
      <c r="M41" s="55"/>
      <c r="N41" s="55"/>
      <c r="O41" s="55"/>
      <c r="P41" s="80"/>
      <c r="Q41" s="80"/>
      <c r="R41" s="82" t="s">
        <v>66</v>
      </c>
      <c r="S41" s="80"/>
      <c r="T41" s="80"/>
      <c r="U41" s="80"/>
      <c r="V41" s="80"/>
      <c r="W41" s="80"/>
      <c r="X41" s="86" t="s">
        <v>112</v>
      </c>
      <c r="Y41" s="647" t="s">
        <v>113</v>
      </c>
      <c r="Z41" s="648"/>
      <c r="AA41" s="80"/>
      <c r="AB41" s="86"/>
      <c r="AC41" s="80"/>
      <c r="AD41" s="80"/>
      <c r="AE41" s="80"/>
      <c r="AF41" s="80"/>
      <c r="AG41" s="80"/>
      <c r="AH41" s="80"/>
      <c r="AI41" s="80"/>
      <c r="AJ41" s="85"/>
      <c r="AK41" s="84"/>
      <c r="AL41" s="84"/>
      <c r="AM41" s="84"/>
      <c r="AN41" s="84"/>
      <c r="AO41" s="84"/>
      <c r="AP41" s="84"/>
      <c r="AQ41" s="84"/>
      <c r="AR41" s="84"/>
      <c r="AS41" s="124"/>
      <c r="AT41" s="124"/>
      <c r="AU41" s="84"/>
      <c r="AV41" s="84"/>
      <c r="AW41" s="84"/>
      <c r="AX41" s="61"/>
      <c r="AY41" s="61"/>
      <c r="AZ41" s="59"/>
      <c r="BA41" s="59"/>
      <c r="BB41" s="59"/>
      <c r="BC41" s="59"/>
      <c r="BD41" s="59"/>
    </row>
    <row r="42" spans="1:56" ht="20.25" customHeight="1" x14ac:dyDescent="0.2">
      <c r="A42" s="59"/>
      <c r="B42" s="59"/>
      <c r="C42" s="35"/>
      <c r="D42" s="79"/>
      <c r="E42" s="79"/>
      <c r="F42" s="80"/>
      <c r="G42" s="80"/>
      <c r="H42" s="80"/>
      <c r="I42" s="80"/>
      <c r="J42" s="80"/>
      <c r="K42" s="80"/>
      <c r="L42" s="81" t="s">
        <v>110</v>
      </c>
      <c r="M42" s="82"/>
      <c r="N42" s="82"/>
      <c r="O42" s="89"/>
      <c r="P42" s="80"/>
      <c r="Q42" s="80"/>
      <c r="R42" s="80" t="s">
        <v>60</v>
      </c>
      <c r="S42" s="80"/>
      <c r="T42" s="80"/>
      <c r="U42" s="80"/>
      <c r="V42" s="80"/>
      <c r="W42" s="80" t="s">
        <v>61</v>
      </c>
      <c r="X42" s="80"/>
      <c r="Y42" s="80"/>
      <c r="Z42" s="80"/>
      <c r="AA42" s="82"/>
      <c r="AB42" s="80"/>
      <c r="AC42" s="80"/>
      <c r="AD42" s="80"/>
      <c r="AE42" s="80"/>
      <c r="AF42" s="80"/>
      <c r="AG42" s="80"/>
      <c r="AH42" s="80"/>
      <c r="AI42" s="80"/>
      <c r="AJ42" s="84"/>
      <c r="AK42" s="84"/>
      <c r="AL42" s="84"/>
      <c r="AM42" s="84"/>
      <c r="AN42" s="84"/>
      <c r="AO42" s="84"/>
      <c r="AP42" s="84"/>
      <c r="AQ42" s="84"/>
      <c r="AR42" s="84"/>
      <c r="AS42" s="85"/>
      <c r="AT42" s="84"/>
      <c r="AU42" s="84"/>
      <c r="AV42" s="84"/>
      <c r="AW42" s="84"/>
      <c r="AX42" s="61"/>
      <c r="AY42" s="61"/>
      <c r="AZ42" s="59"/>
      <c r="BA42" s="59"/>
      <c r="BB42" s="59"/>
      <c r="BC42" s="59"/>
      <c r="BD42" s="59"/>
    </row>
    <row r="43" spans="1:56" ht="20.25" customHeight="1" x14ac:dyDescent="0.4">
      <c r="A43" s="59"/>
      <c r="B43" s="59"/>
      <c r="C43" s="122" t="s">
        <v>34</v>
      </c>
      <c r="D43" s="122"/>
      <c r="E43" s="80"/>
      <c r="F43" s="122" t="s">
        <v>36</v>
      </c>
      <c r="G43" s="122"/>
      <c r="H43" s="80"/>
      <c r="I43" s="83"/>
      <c r="J43" s="83"/>
      <c r="K43" s="80"/>
      <c r="L43" s="126" t="s">
        <v>69</v>
      </c>
      <c r="M43" s="126"/>
      <c r="N43" s="126"/>
      <c r="O43" s="80"/>
      <c r="P43" s="80"/>
      <c r="Q43" s="80"/>
      <c r="R43" s="80" t="str">
        <f>IF($Y$41="週","対象時間数（週平均）","対象時間数（当月合計）")</f>
        <v>対象時間数（週平均）</v>
      </c>
      <c r="S43" s="80"/>
      <c r="T43" s="80"/>
      <c r="U43" s="80"/>
      <c r="V43" s="80"/>
      <c r="W43" s="80" t="str">
        <f>IF($Y$41="週","週に勤務すべき時間数","当月に勤務すべき時間数")</f>
        <v>週に勤務すべき時間数</v>
      </c>
      <c r="X43" s="80"/>
      <c r="Y43" s="80"/>
      <c r="Z43" s="80"/>
      <c r="AA43" s="82"/>
      <c r="AB43" s="608" t="s">
        <v>62</v>
      </c>
      <c r="AC43" s="608"/>
      <c r="AD43" s="608"/>
      <c r="AE43" s="608"/>
      <c r="AF43" s="80"/>
      <c r="AG43" s="80"/>
      <c r="AH43" s="80"/>
      <c r="AI43" s="80"/>
      <c r="AJ43" s="84"/>
      <c r="AK43" s="84"/>
      <c r="AL43" s="84"/>
      <c r="AM43" s="84"/>
      <c r="AN43" s="84"/>
      <c r="AO43" s="84"/>
      <c r="AP43" s="84"/>
      <c r="AQ43" s="84"/>
      <c r="AR43" s="84"/>
      <c r="AS43" s="85"/>
      <c r="AT43" s="84"/>
      <c r="AU43" s="84"/>
      <c r="AV43" s="84"/>
      <c r="AW43" s="84"/>
      <c r="AX43" s="61"/>
      <c r="AY43" s="61"/>
      <c r="AZ43" s="59"/>
      <c r="BA43" s="59"/>
      <c r="BB43" s="59"/>
      <c r="BC43" s="59"/>
      <c r="BD43" s="59"/>
    </row>
    <row r="44" spans="1:56" ht="20.25" customHeight="1" x14ac:dyDescent="0.4">
      <c r="A44" s="59"/>
      <c r="B44" s="59"/>
      <c r="C44" s="638">
        <f>L39</f>
        <v>0</v>
      </c>
      <c r="D44" s="639"/>
      <c r="E44" s="126" t="s">
        <v>31</v>
      </c>
      <c r="F44" s="645">
        <v>40</v>
      </c>
      <c r="G44" s="646"/>
      <c r="H44" s="126" t="s">
        <v>32</v>
      </c>
      <c r="I44" s="643">
        <f>C44/F44</f>
        <v>0</v>
      </c>
      <c r="J44" s="644"/>
      <c r="K44" s="126" t="s">
        <v>33</v>
      </c>
      <c r="L44" s="640">
        <f>IF(C44&lt;40,1,ROUNDUP(I44,1))</f>
        <v>1</v>
      </c>
      <c r="M44" s="641"/>
      <c r="N44" s="642"/>
      <c r="O44" s="80"/>
      <c r="P44" s="80"/>
      <c r="Q44" s="80"/>
      <c r="R44" s="651">
        <f>IF($Y$41="週",AA39,Y39)</f>
        <v>0</v>
      </c>
      <c r="S44" s="652"/>
      <c r="T44" s="652"/>
      <c r="U44" s="653"/>
      <c r="V44" s="126" t="s">
        <v>31</v>
      </c>
      <c r="W44" s="599">
        <f>IF($Y$41="週",$AV$4,$AZ$4)</f>
        <v>40</v>
      </c>
      <c r="X44" s="607"/>
      <c r="Y44" s="607"/>
      <c r="Z44" s="600"/>
      <c r="AA44" s="126" t="s">
        <v>32</v>
      </c>
      <c r="AB44" s="654">
        <f>ROUNDDOWN(R44/W44,1)</f>
        <v>0</v>
      </c>
      <c r="AC44" s="655"/>
      <c r="AD44" s="655"/>
      <c r="AE44" s="656"/>
      <c r="AF44" s="80"/>
      <c r="AG44" s="80"/>
      <c r="AH44" s="80"/>
      <c r="AI44" s="80"/>
      <c r="AJ44" s="660"/>
      <c r="AK44" s="660"/>
      <c r="AL44" s="660"/>
      <c r="AM44" s="660"/>
      <c r="AN44" s="123"/>
      <c r="AO44" s="609"/>
      <c r="AP44" s="609"/>
      <c r="AQ44" s="609"/>
      <c r="AR44" s="609"/>
      <c r="AS44" s="123"/>
      <c r="AT44" s="629"/>
      <c r="AU44" s="629"/>
      <c r="AV44" s="629"/>
      <c r="AW44" s="629"/>
      <c r="AX44" s="61"/>
      <c r="AY44" s="61"/>
      <c r="AZ44" s="59"/>
      <c r="BA44" s="59"/>
      <c r="BB44" s="59"/>
      <c r="BC44" s="59"/>
      <c r="BD44" s="59"/>
    </row>
    <row r="45" spans="1:56" ht="20.25" customHeight="1" x14ac:dyDescent="0.4">
      <c r="A45" s="59"/>
      <c r="B45" s="59"/>
      <c r="C45" s="55"/>
      <c r="D45" s="80"/>
      <c r="E45" s="80"/>
      <c r="F45" s="80"/>
      <c r="G45" s="80"/>
      <c r="H45" s="80"/>
      <c r="I45" s="80"/>
      <c r="J45" s="80"/>
      <c r="K45" s="80"/>
      <c r="L45" s="80" t="s">
        <v>89</v>
      </c>
      <c r="M45" s="80"/>
      <c r="N45" s="80"/>
      <c r="O45" s="80"/>
      <c r="P45" s="80"/>
      <c r="Q45" s="80"/>
      <c r="R45" s="80"/>
      <c r="S45" s="80"/>
      <c r="T45" s="80"/>
      <c r="U45" s="80"/>
      <c r="V45" s="80"/>
      <c r="W45" s="80"/>
      <c r="X45" s="80"/>
      <c r="Y45" s="80"/>
      <c r="Z45" s="80"/>
      <c r="AA45" s="82"/>
      <c r="AB45" s="80" t="s">
        <v>88</v>
      </c>
      <c r="AC45" s="80"/>
      <c r="AD45" s="80"/>
      <c r="AE45" s="80"/>
      <c r="AF45" s="80"/>
      <c r="AG45" s="80"/>
      <c r="AH45" s="80"/>
      <c r="AI45" s="80"/>
      <c r="AJ45" s="84"/>
      <c r="AK45" s="84"/>
      <c r="AL45" s="84"/>
      <c r="AM45" s="84"/>
      <c r="AN45" s="84"/>
      <c r="AO45" s="84"/>
      <c r="AP45" s="84"/>
      <c r="AQ45" s="84"/>
      <c r="AR45" s="84"/>
      <c r="AS45" s="85"/>
      <c r="AT45" s="84"/>
      <c r="AU45" s="84"/>
      <c r="AV45" s="84"/>
      <c r="AW45" s="84"/>
      <c r="AX45" s="61"/>
      <c r="AY45" s="61"/>
      <c r="AZ45" s="59"/>
      <c r="BA45" s="59"/>
      <c r="BB45" s="59"/>
      <c r="BC45" s="59"/>
      <c r="BD45" s="59"/>
    </row>
    <row r="46" spans="1:56" ht="20.25" customHeight="1" x14ac:dyDescent="0.4">
      <c r="A46" s="59"/>
      <c r="B46" s="59"/>
      <c r="C46" s="55" t="s">
        <v>120</v>
      </c>
      <c r="D46" s="80"/>
      <c r="E46" s="80"/>
      <c r="F46" s="80"/>
      <c r="G46" s="80"/>
      <c r="H46" s="80"/>
      <c r="I46" s="80"/>
      <c r="J46" s="80"/>
      <c r="K46" s="80"/>
      <c r="L46" s="80"/>
      <c r="M46" s="80"/>
      <c r="N46" s="80"/>
      <c r="O46" s="80"/>
      <c r="P46" s="80"/>
      <c r="Q46" s="80"/>
      <c r="R46" s="80" t="s">
        <v>65</v>
      </c>
      <c r="S46" s="80"/>
      <c r="T46" s="80"/>
      <c r="U46" s="80"/>
      <c r="V46" s="80"/>
      <c r="W46" s="80"/>
      <c r="X46" s="80"/>
      <c r="Y46" s="80"/>
      <c r="Z46" s="80"/>
      <c r="AA46" s="82"/>
      <c r="AB46" s="80"/>
      <c r="AC46" s="80"/>
      <c r="AD46" s="80"/>
      <c r="AE46" s="80"/>
      <c r="AF46" s="80"/>
      <c r="AG46" s="80"/>
      <c r="AH46" s="80"/>
      <c r="AI46" s="80"/>
      <c r="AJ46" s="80"/>
      <c r="AK46" s="87"/>
      <c r="AL46" s="88"/>
      <c r="AM46" s="88"/>
      <c r="AN46" s="80"/>
      <c r="AO46" s="80"/>
      <c r="AP46" s="80"/>
      <c r="AQ46" s="80"/>
      <c r="AR46" s="80"/>
      <c r="AS46" s="80"/>
      <c r="AT46" s="80"/>
      <c r="AU46" s="80"/>
      <c r="AV46" s="55"/>
      <c r="AW46" s="55"/>
      <c r="AX46" s="61"/>
      <c r="AY46" s="61"/>
      <c r="AZ46" s="59"/>
      <c r="BA46" s="59"/>
      <c r="BB46" s="59"/>
      <c r="BC46" s="59"/>
      <c r="BD46" s="59"/>
    </row>
    <row r="47" spans="1:56" ht="20.25" customHeight="1" x14ac:dyDescent="0.4">
      <c r="A47" s="59"/>
      <c r="B47" s="59"/>
      <c r="C47" s="55"/>
      <c r="D47" s="80" t="s">
        <v>121</v>
      </c>
      <c r="E47" s="80"/>
      <c r="F47" s="80"/>
      <c r="G47" s="80"/>
      <c r="H47" s="80"/>
      <c r="I47" s="80"/>
      <c r="J47" s="80"/>
      <c r="K47" s="80"/>
      <c r="L47" s="80"/>
      <c r="M47" s="80"/>
      <c r="N47" s="80"/>
      <c r="O47" s="80"/>
      <c r="P47" s="80"/>
      <c r="Q47" s="80"/>
      <c r="R47" s="80" t="s">
        <v>68</v>
      </c>
      <c r="S47" s="80"/>
      <c r="T47" s="80"/>
      <c r="U47" s="80"/>
      <c r="V47" s="80"/>
      <c r="W47" s="80"/>
      <c r="X47" s="80"/>
      <c r="Y47" s="80"/>
      <c r="Z47" s="80"/>
      <c r="AA47" s="82"/>
      <c r="AB47" s="126"/>
      <c r="AC47" s="126"/>
      <c r="AD47" s="126"/>
      <c r="AE47" s="126"/>
      <c r="AF47" s="80"/>
      <c r="AG47" s="80"/>
      <c r="AH47" s="80"/>
      <c r="AI47" s="80"/>
      <c r="AJ47" s="80"/>
      <c r="AK47" s="87"/>
      <c r="AL47" s="88"/>
      <c r="AM47" s="88"/>
      <c r="AN47" s="80"/>
      <c r="AO47" s="80"/>
      <c r="AP47" s="80"/>
      <c r="AQ47" s="80"/>
      <c r="AR47" s="80"/>
      <c r="AS47" s="80"/>
      <c r="AT47" s="80"/>
      <c r="AU47" s="80"/>
      <c r="AV47" s="55"/>
      <c r="AW47" s="55"/>
      <c r="AX47" s="61"/>
      <c r="AY47" s="61"/>
      <c r="AZ47" s="59"/>
      <c r="BA47" s="59"/>
      <c r="BB47" s="59"/>
      <c r="BC47" s="59"/>
      <c r="BD47" s="59"/>
    </row>
    <row r="48" spans="1:56" ht="20.25" customHeight="1" x14ac:dyDescent="0.4">
      <c r="A48" s="59"/>
      <c r="B48" s="59"/>
      <c r="C48" s="55" t="s">
        <v>38</v>
      </c>
      <c r="D48" s="80"/>
      <c r="E48" s="80"/>
      <c r="F48" s="80"/>
      <c r="G48" s="80"/>
      <c r="H48" s="80"/>
      <c r="I48" s="80"/>
      <c r="J48" s="80"/>
      <c r="K48" s="80"/>
      <c r="L48" s="80"/>
      <c r="M48" s="80"/>
      <c r="N48" s="80"/>
      <c r="O48" s="80"/>
      <c r="P48" s="80"/>
      <c r="Q48" s="80"/>
      <c r="R48" s="55" t="s">
        <v>63</v>
      </c>
      <c r="S48" s="55"/>
      <c r="T48" s="55"/>
      <c r="U48" s="55"/>
      <c r="V48" s="55"/>
      <c r="W48" s="80" t="s">
        <v>67</v>
      </c>
      <c r="X48" s="55"/>
      <c r="Y48" s="55"/>
      <c r="Z48" s="55"/>
      <c r="AA48" s="55"/>
      <c r="AB48" s="608" t="s">
        <v>28</v>
      </c>
      <c r="AC48" s="608"/>
      <c r="AD48" s="608"/>
      <c r="AE48" s="608"/>
      <c r="AF48" s="80"/>
      <c r="AG48" s="80"/>
      <c r="AH48" s="80"/>
      <c r="AI48" s="80"/>
      <c r="AJ48" s="80"/>
      <c r="AK48" s="87"/>
      <c r="AL48" s="88"/>
      <c r="AM48" s="88"/>
      <c r="AN48" s="80"/>
      <c r="AO48" s="80"/>
      <c r="AP48" s="80"/>
      <c r="AQ48" s="80"/>
      <c r="AR48" s="80"/>
      <c r="AS48" s="80"/>
      <c r="AT48" s="80"/>
      <c r="AU48" s="80"/>
      <c r="AV48" s="55"/>
      <c r="AW48" s="55"/>
      <c r="AX48" s="61"/>
      <c r="AY48" s="61"/>
      <c r="AZ48" s="59"/>
      <c r="BA48" s="59"/>
      <c r="BB48" s="59"/>
      <c r="BC48" s="59"/>
      <c r="BD48" s="59"/>
    </row>
    <row r="49" spans="1:58" ht="20.25" customHeight="1" x14ac:dyDescent="0.4">
      <c r="A49" s="59"/>
      <c r="B49" s="59"/>
      <c r="C49" s="55" t="s">
        <v>39</v>
      </c>
      <c r="D49" s="80"/>
      <c r="E49" s="80"/>
      <c r="F49" s="80"/>
      <c r="G49" s="80"/>
      <c r="H49" s="80"/>
      <c r="I49" s="80"/>
      <c r="J49" s="80"/>
      <c r="K49" s="80"/>
      <c r="L49" s="80"/>
      <c r="M49" s="80"/>
      <c r="N49" s="80"/>
      <c r="O49" s="80"/>
      <c r="P49" s="80"/>
      <c r="Q49" s="80"/>
      <c r="R49" s="651">
        <f>AE39</f>
        <v>0</v>
      </c>
      <c r="S49" s="652"/>
      <c r="T49" s="652"/>
      <c r="U49" s="653"/>
      <c r="V49" s="126" t="s">
        <v>101</v>
      </c>
      <c r="W49" s="654">
        <f>AB44</f>
        <v>0</v>
      </c>
      <c r="X49" s="655"/>
      <c r="Y49" s="655"/>
      <c r="Z49" s="656"/>
      <c r="AA49" s="126" t="s">
        <v>32</v>
      </c>
      <c r="AB49" s="657">
        <f>ROUNDDOWN(R49+W49,1)</f>
        <v>0</v>
      </c>
      <c r="AC49" s="658"/>
      <c r="AD49" s="658"/>
      <c r="AE49" s="659"/>
      <c r="AF49" s="80"/>
      <c r="AG49" s="80"/>
      <c r="AH49" s="80"/>
      <c r="AI49" s="80"/>
      <c r="AJ49" s="80"/>
      <c r="AK49" s="87"/>
      <c r="AL49" s="88"/>
      <c r="AM49" s="88"/>
      <c r="AN49" s="80"/>
      <c r="AO49" s="80"/>
      <c r="AP49" s="80"/>
      <c r="AQ49" s="80"/>
      <c r="AR49" s="80"/>
      <c r="AS49" s="80"/>
      <c r="AT49" s="80"/>
      <c r="AU49" s="80"/>
      <c r="AV49" s="55"/>
      <c r="AW49" s="55"/>
      <c r="AX49" s="61"/>
      <c r="AY49" s="61"/>
      <c r="AZ49" s="59"/>
      <c r="BA49" s="59"/>
      <c r="BB49" s="59"/>
      <c r="BC49" s="59"/>
      <c r="BD49" s="59"/>
    </row>
    <row r="50" spans="1:58" ht="20.25" customHeight="1" x14ac:dyDescent="0.4">
      <c r="A50" s="59"/>
      <c r="B50" s="59"/>
      <c r="C50" s="55" t="s">
        <v>40</v>
      </c>
      <c r="D50" s="79"/>
      <c r="E50" s="79"/>
      <c r="F50" s="55"/>
      <c r="G50" s="80"/>
      <c r="H50" s="80"/>
      <c r="I50" s="80"/>
      <c r="J50" s="80"/>
      <c r="K50" s="80"/>
      <c r="L50" s="80"/>
      <c r="M50" s="80"/>
      <c r="N50" s="80"/>
      <c r="O50" s="80"/>
      <c r="P50" s="80"/>
      <c r="Q50" s="80"/>
      <c r="R50" s="80"/>
      <c r="S50" s="80"/>
      <c r="T50" s="80"/>
      <c r="U50" s="80"/>
      <c r="V50" s="80"/>
      <c r="W50" s="80"/>
      <c r="X50" s="80"/>
      <c r="Y50" s="80"/>
      <c r="Z50" s="80"/>
      <c r="AA50" s="80"/>
      <c r="AB50" s="80"/>
      <c r="AC50" s="82"/>
      <c r="AD50" s="80"/>
      <c r="AE50" s="80"/>
      <c r="AF50" s="80"/>
      <c r="AG50" s="80"/>
      <c r="AH50" s="80"/>
      <c r="AI50" s="80"/>
      <c r="AJ50" s="80"/>
      <c r="AK50" s="87"/>
      <c r="AL50" s="88"/>
      <c r="AM50" s="88"/>
      <c r="AN50" s="80"/>
      <c r="AO50" s="80"/>
      <c r="AP50" s="80"/>
      <c r="AQ50" s="80"/>
      <c r="AR50" s="80"/>
      <c r="AS50" s="80"/>
      <c r="AT50" s="80"/>
      <c r="AU50" s="80"/>
      <c r="AV50" s="55"/>
      <c r="AW50" s="55"/>
      <c r="AX50" s="59"/>
      <c r="AY50" s="59"/>
      <c r="AZ50" s="59"/>
      <c r="BA50" s="59"/>
      <c r="BB50" s="59"/>
      <c r="BC50" s="59"/>
      <c r="BD50" s="59"/>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2">
    <mergeCell ref="AZ3:BC3"/>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8:AQ8"/>
    <mergeCell ref="AR8:AT8"/>
    <mergeCell ref="AU7:AV11"/>
    <mergeCell ref="AW7:AX11"/>
    <mergeCell ref="AV4:AW4"/>
    <mergeCell ref="C44:D44"/>
    <mergeCell ref="L44:N44"/>
    <mergeCell ref="T39:U39"/>
    <mergeCell ref="V39:W39"/>
    <mergeCell ref="I44:J44"/>
    <mergeCell ref="F44:G44"/>
    <mergeCell ref="Y41:Z41"/>
    <mergeCell ref="AT44:AW44"/>
    <mergeCell ref="L39:M39"/>
    <mergeCell ref="L35:M35"/>
    <mergeCell ref="L36:M36"/>
    <mergeCell ref="V35:W35"/>
    <mergeCell ref="T36:U36"/>
    <mergeCell ref="T37:U37"/>
    <mergeCell ref="R35:S35"/>
    <mergeCell ref="C37:E37"/>
    <mergeCell ref="H34:I34"/>
    <mergeCell ref="J34:K34"/>
    <mergeCell ref="F35:G35"/>
    <mergeCell ref="H35:I35"/>
    <mergeCell ref="J35:K35"/>
    <mergeCell ref="F36:G36"/>
    <mergeCell ref="H36:I36"/>
    <mergeCell ref="J36:K36"/>
    <mergeCell ref="T35:U35"/>
    <mergeCell ref="R37:S37"/>
    <mergeCell ref="C34:E34"/>
    <mergeCell ref="C36:E36"/>
    <mergeCell ref="L34:M34"/>
    <mergeCell ref="V34:W34"/>
    <mergeCell ref="V36:W36"/>
    <mergeCell ref="V37:W37"/>
    <mergeCell ref="R33:S34"/>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7:BD11"/>
    <mergeCell ref="AM2:BA2"/>
    <mergeCell ref="AZ4:BA4"/>
    <mergeCell ref="W8:AC8"/>
    <mergeCell ref="AD8:AJ8"/>
    <mergeCell ref="P7:AT7"/>
    <mergeCell ref="AZ5:BA5"/>
    <mergeCell ref="U2:V2"/>
    <mergeCell ref="AU28:AV28"/>
    <mergeCell ref="C35:E35"/>
    <mergeCell ref="AQ35:AT35"/>
    <mergeCell ref="F34:G34"/>
    <mergeCell ref="L33:M33"/>
    <mergeCell ref="AU20:AV20"/>
    <mergeCell ref="AW20:AX20"/>
    <mergeCell ref="AU21:AV21"/>
    <mergeCell ref="AW21:AX21"/>
    <mergeCell ref="AW25:AX25"/>
    <mergeCell ref="AU26:AV26"/>
    <mergeCell ref="AW26:AX26"/>
    <mergeCell ref="AU27:AV27"/>
    <mergeCell ref="AW27:AX27"/>
    <mergeCell ref="AU23:AV23"/>
    <mergeCell ref="AW23:AX23"/>
    <mergeCell ref="AU24:AV24"/>
    <mergeCell ref="AW24:AX24"/>
    <mergeCell ref="Y36:Z36"/>
    <mergeCell ref="AE36:AF36"/>
    <mergeCell ref="AA36:AB36"/>
    <mergeCell ref="AA37:AB37"/>
    <mergeCell ref="R38:S38"/>
    <mergeCell ref="T33:W33"/>
    <mergeCell ref="AK33:AN33"/>
    <mergeCell ref="T34:U34"/>
    <mergeCell ref="AK34:AN34"/>
    <mergeCell ref="Y37:Z37"/>
    <mergeCell ref="AE37:AF37"/>
    <mergeCell ref="R36:S36"/>
    <mergeCell ref="AJ38:AK38"/>
    <mergeCell ref="AL38:AM38"/>
    <mergeCell ref="AN38:AO38"/>
    <mergeCell ref="F37:G37"/>
    <mergeCell ref="H37:I37"/>
    <mergeCell ref="J37:K37"/>
    <mergeCell ref="L37:M37"/>
    <mergeCell ref="Y38:Z38"/>
    <mergeCell ref="AE38:AF38"/>
    <mergeCell ref="N38:O38"/>
    <mergeCell ref="AQ37:AR37"/>
    <mergeCell ref="AS37:AT37"/>
    <mergeCell ref="AI37:AJ37"/>
    <mergeCell ref="AQ38:AR38"/>
    <mergeCell ref="AS38:AT38"/>
    <mergeCell ref="T38:U38"/>
    <mergeCell ref="V38:W38"/>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5:AV25"/>
    <mergeCell ref="AW28:AX28"/>
    <mergeCell ref="AU29:AV29"/>
    <mergeCell ref="AW29:AX2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C20:D20"/>
    <mergeCell ref="E20:F20"/>
    <mergeCell ref="G20:K20"/>
    <mergeCell ref="L20:O20"/>
    <mergeCell ref="C21:D21"/>
    <mergeCell ref="E21:F21"/>
    <mergeCell ref="G21:K21"/>
    <mergeCell ref="L21:O21"/>
    <mergeCell ref="E22:F22"/>
    <mergeCell ref="G22:K22"/>
    <mergeCell ref="L22:O22"/>
    <mergeCell ref="C23:D23"/>
    <mergeCell ref="E23:F23"/>
    <mergeCell ref="G23:K23"/>
    <mergeCell ref="L23:O23"/>
    <mergeCell ref="C24:D24"/>
    <mergeCell ref="E24:F24"/>
    <mergeCell ref="G24:K24"/>
    <mergeCell ref="L24:O24"/>
    <mergeCell ref="C28:D28"/>
    <mergeCell ref="E28:F28"/>
    <mergeCell ref="G28:K28"/>
    <mergeCell ref="L28:O28"/>
    <mergeCell ref="C29:D29"/>
    <mergeCell ref="E29:F29"/>
    <mergeCell ref="G29:K29"/>
    <mergeCell ref="L29:O29"/>
    <mergeCell ref="AY27:BD27"/>
    <mergeCell ref="AY28:BD28"/>
    <mergeCell ref="AY29:BD29"/>
    <mergeCell ref="C27:D27"/>
    <mergeCell ref="E27:F27"/>
    <mergeCell ref="G27:K27"/>
    <mergeCell ref="L27:O27"/>
    <mergeCell ref="AY21:BD21"/>
    <mergeCell ref="AY22:BD22"/>
    <mergeCell ref="AY23:BD23"/>
    <mergeCell ref="AY24:BD24"/>
    <mergeCell ref="AY25:BD25"/>
    <mergeCell ref="AY26:BD26"/>
    <mergeCell ref="C26:D26"/>
    <mergeCell ref="E26:F26"/>
    <mergeCell ref="AY12:BD12"/>
    <mergeCell ref="AY13:BD13"/>
    <mergeCell ref="AY14:BD14"/>
    <mergeCell ref="AY15:BD15"/>
    <mergeCell ref="AY16:BD16"/>
    <mergeCell ref="AY17:BD17"/>
    <mergeCell ref="AY18:BD18"/>
    <mergeCell ref="AY19:BD19"/>
    <mergeCell ref="AY20:BD20"/>
    <mergeCell ref="C25:D25"/>
    <mergeCell ref="E25:F25"/>
    <mergeCell ref="G25:K25"/>
    <mergeCell ref="L25:O25"/>
    <mergeCell ref="G26:K26"/>
    <mergeCell ref="L26:O26"/>
    <mergeCell ref="C22:D22"/>
  </mergeCells>
  <phoneticPr fontId="1"/>
  <conditionalFormatting sqref="AU12:AX29">
    <cfRule type="expression" dxfId="5" priority="7">
      <formula>INDIRECT(ADDRESS(ROW(),COLUMN()))=TRUNC(INDIRECT(ADDRESS(ROW(),COLUMN())))</formula>
    </cfRule>
  </conditionalFormatting>
  <conditionalFormatting sqref="F35:M37">
    <cfRule type="expression" dxfId="4" priority="5">
      <formula>INDIRECT(ADDRESS(ROW(),COLUMN()))=TRUNC(INDIRECT(ADDRESS(ROW(),COLUMN())))</formula>
    </cfRule>
  </conditionalFormatting>
  <conditionalFormatting sqref="L39:M39">
    <cfRule type="expression" dxfId="3" priority="4">
      <formula>INDIRECT(ADDRESS(ROW(),COLUMN()))=TRUNC(INDIRECT(ADDRESS(ROW(),COLUMN())))</formula>
    </cfRule>
  </conditionalFormatting>
  <conditionalFormatting sqref="C44:D44">
    <cfRule type="expression" dxfId="2" priority="3">
      <formula>INDIRECT(ADDRESS(ROW(),COLUMN()))=TRUNC(INDIRECT(ADDRESS(ROW(),COLUMN())))</formula>
    </cfRule>
  </conditionalFormatting>
  <conditionalFormatting sqref="R44:U44">
    <cfRule type="expression" dxfId="1" priority="2">
      <formula>INDIRECT(ADDRESS(ROW(),COLUMN()))=TRUNC(INDIRECT(ADDRESS(ROW(),COLUMN())))</formula>
    </cfRule>
  </conditionalFormatting>
  <conditionalFormatting sqref="R49:U49">
    <cfRule type="expression" dxfId="0" priority="1">
      <formula>INDIRECT(ADDRESS(ROW(),COLUMN()))=TRUNC(INDIRECT(ADDRESS(ROW(),COLUMN())))</formula>
    </cfRule>
  </conditionalFormatting>
  <dataValidations count="7">
    <dataValidation type="list" allowBlank="1" showInputMessage="1" showErrorMessage="1" sqref="F44" xr:uid="{1E9EA64C-D8AA-4BAA-95F2-43486E669B49}">
      <formula1>"40,50"</formula1>
    </dataValidation>
    <dataValidation type="decimal" allowBlank="1" showInputMessage="1" showErrorMessage="1" error="入力可能範囲　32～40" sqref="AV4" xr:uid="{00000000-0002-0000-0000-000001000000}">
      <formula1>32</formula1>
      <formula2>40</formula2>
    </dataValidation>
    <dataValidation type="list" allowBlank="1" showInputMessage="1" showErrorMessage="1" sqref="Y41:Z41" xr:uid="{96242C0A-5C4C-4726-827F-3090735BF954}">
      <formula1>"週,暦月"</formula1>
    </dataValidation>
    <dataValidation type="list" allowBlank="1" showInputMessage="1" showErrorMessage="1" sqref="AZ3" xr:uid="{00000000-0002-0000-0000-000003000000}">
      <formula1>"４週,暦月"</formula1>
    </dataValidation>
    <dataValidation type="list" allowBlank="1" showInputMessage="1" sqref="C12:D29" xr:uid="{00000000-0002-0000-0000-000004000000}">
      <formula1>職種</formula1>
    </dataValidation>
    <dataValidation type="list" allowBlank="1" showInputMessage="1" sqref="E12:F29" xr:uid="{00000000-0002-0000-0000-000005000000}">
      <formula1>"A, B, C, D"</formula1>
    </dataValidation>
    <dataValidation type="list" errorStyle="warning" allowBlank="1" showInputMessage="1" error="リストにない場合のみ、入力してください。" sqref="G12:K29" xr:uid="{00000000-0002-0000-0000-000006000000}">
      <formula1>INDIRECT(C12)</formula1>
    </dataValidation>
  </dataValidations>
  <printOptions horizontalCentered="1"/>
  <pageMargins left="0.23622047244094491" right="0.23622047244094491" top="0.35433070866141736" bottom="0.35433070866141736" header="0.31496062992125984" footer="0.31496062992125984"/>
  <pageSetup paperSize="9" scale="41" orientation="landscape" verticalDpi="0" r:id="rId1"/>
  <colBreaks count="1" manualBreakCount="1">
    <brk id="58" max="1048575" man="1"/>
  </colBreaks>
  <ignoredErrors>
    <ignoredError sqref="AY3"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'参考様式１－１(プルダウンリスト)'!$C$4:$C$8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F42"/>
  <sheetViews>
    <sheetView zoomScale="55" zoomScaleNormal="55" workbookViewId="0"/>
  </sheetViews>
  <sheetFormatPr defaultRowHeight="25.5" x14ac:dyDescent="0.4"/>
  <cols>
    <col min="1" max="1" width="2" style="90" customWidth="1"/>
    <col min="2" max="2" width="7.125" style="90" bestFit="1" customWidth="1"/>
    <col min="3" max="6" width="40.625" style="90" customWidth="1"/>
    <col min="7" max="16384" width="9" style="90"/>
  </cols>
  <sheetData>
    <row r="1" spans="2:6" x14ac:dyDescent="0.4">
      <c r="B1" s="90" t="s">
        <v>92</v>
      </c>
    </row>
    <row r="3" spans="2:6" x14ac:dyDescent="0.4">
      <c r="B3" s="91" t="s">
        <v>93</v>
      </c>
      <c r="C3" s="91" t="s">
        <v>94</v>
      </c>
    </row>
    <row r="4" spans="2:6" x14ac:dyDescent="0.4">
      <c r="B4" s="91">
        <v>1</v>
      </c>
      <c r="C4" s="112" t="s">
        <v>134</v>
      </c>
    </row>
    <row r="5" spans="2:6" x14ac:dyDescent="0.4">
      <c r="B5" s="91">
        <v>2</v>
      </c>
      <c r="C5" s="112" t="s">
        <v>148</v>
      </c>
    </row>
    <row r="6" spans="2:6" x14ac:dyDescent="0.4">
      <c r="B6" s="91">
        <v>3</v>
      </c>
      <c r="C6" s="92"/>
    </row>
    <row r="7" spans="2:6" x14ac:dyDescent="0.4">
      <c r="B7" s="91">
        <v>4</v>
      </c>
      <c r="C7" s="92"/>
    </row>
    <row r="8" spans="2:6" x14ac:dyDescent="0.4">
      <c r="B8" s="91">
        <v>5</v>
      </c>
      <c r="C8" s="92"/>
    </row>
    <row r="10" spans="2:6" x14ac:dyDescent="0.4">
      <c r="B10" s="90" t="s">
        <v>91</v>
      </c>
    </row>
    <row r="11" spans="2:6" ht="26.25" thickBot="1" x14ac:dyDescent="0.45"/>
    <row r="12" spans="2:6" ht="26.25" thickBot="1" x14ac:dyDescent="0.45">
      <c r="B12" s="113" t="s">
        <v>79</v>
      </c>
      <c r="C12" s="93" t="s">
        <v>2</v>
      </c>
      <c r="D12" s="94" t="s">
        <v>42</v>
      </c>
      <c r="E12" s="95" t="s">
        <v>41</v>
      </c>
      <c r="F12" s="96" t="s">
        <v>119</v>
      </c>
    </row>
    <row r="13" spans="2:6" x14ac:dyDescent="0.4">
      <c r="B13" s="670" t="s">
        <v>80</v>
      </c>
      <c r="C13" s="97" t="s">
        <v>49</v>
      </c>
      <c r="D13" s="114" t="s">
        <v>3</v>
      </c>
      <c r="E13" s="115" t="s">
        <v>3</v>
      </c>
      <c r="F13" s="98"/>
    </row>
    <row r="14" spans="2:6" x14ac:dyDescent="0.4">
      <c r="B14" s="670"/>
      <c r="C14" s="99" t="s">
        <v>49</v>
      </c>
      <c r="D14" s="116" t="s">
        <v>50</v>
      </c>
      <c r="E14" s="117" t="s">
        <v>43</v>
      </c>
      <c r="F14" s="100"/>
    </row>
    <row r="15" spans="2:6" x14ac:dyDescent="0.4">
      <c r="B15" s="670"/>
      <c r="C15" s="99" t="s">
        <v>49</v>
      </c>
      <c r="D15" s="118" t="s">
        <v>51</v>
      </c>
      <c r="E15" s="119" t="s">
        <v>44</v>
      </c>
      <c r="F15" s="100"/>
    </row>
    <row r="16" spans="2:6" x14ac:dyDescent="0.4">
      <c r="B16" s="670"/>
      <c r="C16" s="99" t="s">
        <v>49</v>
      </c>
      <c r="D16" s="118" t="s">
        <v>100</v>
      </c>
      <c r="E16" s="119" t="s">
        <v>95</v>
      </c>
      <c r="F16" s="100"/>
    </row>
    <row r="17" spans="2:6" x14ac:dyDescent="0.4">
      <c r="B17" s="670"/>
      <c r="C17" s="99" t="s">
        <v>49</v>
      </c>
      <c r="D17" s="118" t="s">
        <v>48</v>
      </c>
      <c r="E17" s="119" t="s">
        <v>96</v>
      </c>
      <c r="F17" s="100"/>
    </row>
    <row r="18" spans="2:6" x14ac:dyDescent="0.4">
      <c r="B18" s="670"/>
      <c r="C18" s="99" t="s">
        <v>49</v>
      </c>
      <c r="D18" s="118" t="s">
        <v>46</v>
      </c>
      <c r="E18" s="119" t="s">
        <v>97</v>
      </c>
      <c r="F18" s="100"/>
    </row>
    <row r="19" spans="2:6" x14ac:dyDescent="0.4">
      <c r="B19" s="670"/>
      <c r="C19" s="99" t="s">
        <v>49</v>
      </c>
      <c r="D19" s="118" t="s">
        <v>105</v>
      </c>
      <c r="E19" s="119" t="s">
        <v>45</v>
      </c>
      <c r="F19" s="100"/>
    </row>
    <row r="20" spans="2:6" x14ac:dyDescent="0.4">
      <c r="B20" s="670"/>
      <c r="C20" s="99" t="s">
        <v>49</v>
      </c>
      <c r="D20" s="118" t="s">
        <v>119</v>
      </c>
      <c r="E20" s="119" t="s">
        <v>46</v>
      </c>
      <c r="F20" s="100"/>
    </row>
    <row r="21" spans="2:6" x14ac:dyDescent="0.4">
      <c r="B21" s="670"/>
      <c r="C21" s="99" t="s">
        <v>49</v>
      </c>
      <c r="D21" s="118" t="s">
        <v>119</v>
      </c>
      <c r="E21" s="119" t="s">
        <v>47</v>
      </c>
      <c r="F21" s="100"/>
    </row>
    <row r="22" spans="2:6" x14ac:dyDescent="0.4">
      <c r="B22" s="670"/>
      <c r="C22" s="99" t="s">
        <v>49</v>
      </c>
      <c r="D22" s="119" t="s">
        <v>119</v>
      </c>
      <c r="E22" s="119" t="s">
        <v>119</v>
      </c>
      <c r="F22" s="100"/>
    </row>
    <row r="23" spans="2:6" x14ac:dyDescent="0.4">
      <c r="B23" s="670"/>
      <c r="C23" s="99" t="s">
        <v>49</v>
      </c>
      <c r="D23" s="119" t="s">
        <v>119</v>
      </c>
      <c r="E23" s="119" t="s">
        <v>119</v>
      </c>
      <c r="F23" s="100"/>
    </row>
    <row r="24" spans="2:6" x14ac:dyDescent="0.4">
      <c r="B24" s="670"/>
      <c r="C24" s="99" t="s">
        <v>49</v>
      </c>
      <c r="D24" s="119" t="s">
        <v>119</v>
      </c>
      <c r="E24" s="119" t="s">
        <v>119</v>
      </c>
      <c r="F24" s="100"/>
    </row>
    <row r="25" spans="2:6" ht="26.25" thickBot="1" x14ac:dyDescent="0.45">
      <c r="B25" s="671"/>
      <c r="C25" s="101" t="s">
        <v>49</v>
      </c>
      <c r="D25" s="120" t="s">
        <v>119</v>
      </c>
      <c r="E25" s="121" t="s">
        <v>119</v>
      </c>
      <c r="F25" s="102"/>
    </row>
    <row r="28" spans="2:6" x14ac:dyDescent="0.4">
      <c r="C28" s="90" t="s">
        <v>111</v>
      </c>
    </row>
    <row r="29" spans="2:6" x14ac:dyDescent="0.4">
      <c r="C29" s="90" t="s">
        <v>52</v>
      </c>
    </row>
    <row r="30" spans="2:6" x14ac:dyDescent="0.4">
      <c r="C30" s="90" t="s">
        <v>117</v>
      </c>
    </row>
    <row r="31" spans="2:6" x14ac:dyDescent="0.4">
      <c r="C31" s="90" t="s">
        <v>114</v>
      </c>
    </row>
    <row r="32" spans="2:6" x14ac:dyDescent="0.4">
      <c r="C32" s="90" t="s">
        <v>115</v>
      </c>
    </row>
    <row r="33" spans="3:3" x14ac:dyDescent="0.4">
      <c r="C33" s="90" t="s">
        <v>116</v>
      </c>
    </row>
    <row r="34" spans="3:3" x14ac:dyDescent="0.4">
      <c r="C34" s="90" t="s">
        <v>53</v>
      </c>
    </row>
    <row r="35" spans="3:3" x14ac:dyDescent="0.4">
      <c r="C35" s="90" t="s">
        <v>54</v>
      </c>
    </row>
    <row r="37" spans="3:3" x14ac:dyDescent="0.4">
      <c r="C37" s="90" t="s">
        <v>118</v>
      </c>
    </row>
    <row r="38" spans="3:3" x14ac:dyDescent="0.4">
      <c r="C38" s="90" t="s">
        <v>81</v>
      </c>
    </row>
    <row r="39" spans="3:3" x14ac:dyDescent="0.4">
      <c r="C39" s="90" t="s">
        <v>82</v>
      </c>
    </row>
    <row r="40" spans="3:3" x14ac:dyDescent="0.4">
      <c r="C40" s="90" t="s">
        <v>83</v>
      </c>
    </row>
    <row r="41" spans="3:3" x14ac:dyDescent="0.4">
      <c r="C41" s="90" t="s">
        <v>84</v>
      </c>
    </row>
    <row r="42" spans="3:3" x14ac:dyDescent="0.4">
      <c r="C42" s="90" t="s">
        <v>85</v>
      </c>
    </row>
  </sheetData>
  <mergeCells count="1">
    <mergeCell ref="B13:B25"/>
  </mergeCells>
  <phoneticPr fontId="1"/>
  <pageMargins left="0.70866141732283472" right="0.70866141732283472" top="0.74803149606299213" bottom="0.74803149606299213" header="0.31496062992125984" footer="0.31496062992125984"/>
  <pageSetup paperSize="9" scale="4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2D52-8502-4C80-95F7-3598031BD2AF}">
  <dimension ref="A1:G22"/>
  <sheetViews>
    <sheetView view="pageBreakPreview" zoomScaleNormal="100" zoomScaleSheetLayoutView="100" workbookViewId="0">
      <selection sqref="A1:G1"/>
    </sheetView>
  </sheetViews>
  <sheetFormatPr defaultColWidth="7.875" defaultRowHeight="13.5" x14ac:dyDescent="0.4"/>
  <cols>
    <col min="1" max="1" width="6.25" style="183" bestFit="1" customWidth="1"/>
    <col min="2" max="2" width="9" style="183" bestFit="1" customWidth="1"/>
    <col min="3" max="3" width="9.75" style="183" customWidth="1"/>
    <col min="4" max="4" width="8.75" style="183" customWidth="1"/>
    <col min="5" max="5" width="11.75" style="183" customWidth="1"/>
    <col min="6" max="6" width="9.875" style="183" customWidth="1"/>
    <col min="7" max="7" width="20.5" style="183" customWidth="1"/>
    <col min="8" max="256" width="7.875" style="183"/>
    <col min="257" max="257" width="6.25" style="183" bestFit="1" customWidth="1"/>
    <col min="258" max="258" width="9" style="183" bestFit="1" customWidth="1"/>
    <col min="259" max="259" width="9.75" style="183" customWidth="1"/>
    <col min="260" max="260" width="8.75" style="183" customWidth="1"/>
    <col min="261" max="261" width="11.75" style="183" customWidth="1"/>
    <col min="262" max="262" width="9.875" style="183" customWidth="1"/>
    <col min="263" max="263" width="20.5" style="183" customWidth="1"/>
    <col min="264" max="512" width="7.875" style="183"/>
    <col min="513" max="513" width="6.25" style="183" bestFit="1" customWidth="1"/>
    <col min="514" max="514" width="9" style="183" bestFit="1" customWidth="1"/>
    <col min="515" max="515" width="9.75" style="183" customWidth="1"/>
    <col min="516" max="516" width="8.75" style="183" customWidth="1"/>
    <col min="517" max="517" width="11.75" style="183" customWidth="1"/>
    <col min="518" max="518" width="9.875" style="183" customWidth="1"/>
    <col min="519" max="519" width="20.5" style="183" customWidth="1"/>
    <col min="520" max="768" width="7.875" style="183"/>
    <col min="769" max="769" width="6.25" style="183" bestFit="1" customWidth="1"/>
    <col min="770" max="770" width="9" style="183" bestFit="1" customWidth="1"/>
    <col min="771" max="771" width="9.75" style="183" customWidth="1"/>
    <col min="772" max="772" width="8.75" style="183" customWidth="1"/>
    <col min="773" max="773" width="11.75" style="183" customWidth="1"/>
    <col min="774" max="774" width="9.875" style="183" customWidth="1"/>
    <col min="775" max="775" width="20.5" style="183" customWidth="1"/>
    <col min="776" max="1024" width="7.875" style="183"/>
    <col min="1025" max="1025" width="6.25" style="183" bestFit="1" customWidth="1"/>
    <col min="1026" max="1026" width="9" style="183" bestFit="1" customWidth="1"/>
    <col min="1027" max="1027" width="9.75" style="183" customWidth="1"/>
    <col min="1028" max="1028" width="8.75" style="183" customWidth="1"/>
    <col min="1029" max="1029" width="11.75" style="183" customWidth="1"/>
    <col min="1030" max="1030" width="9.875" style="183" customWidth="1"/>
    <col min="1031" max="1031" width="20.5" style="183" customWidth="1"/>
    <col min="1032" max="1280" width="7.875" style="183"/>
    <col min="1281" max="1281" width="6.25" style="183" bestFit="1" customWidth="1"/>
    <col min="1282" max="1282" width="9" style="183" bestFit="1" customWidth="1"/>
    <col min="1283" max="1283" width="9.75" style="183" customWidth="1"/>
    <col min="1284" max="1284" width="8.75" style="183" customWidth="1"/>
    <col min="1285" max="1285" width="11.75" style="183" customWidth="1"/>
    <col min="1286" max="1286" width="9.875" style="183" customWidth="1"/>
    <col min="1287" max="1287" width="20.5" style="183" customWidth="1"/>
    <col min="1288" max="1536" width="7.875" style="183"/>
    <col min="1537" max="1537" width="6.25" style="183" bestFit="1" customWidth="1"/>
    <col min="1538" max="1538" width="9" style="183" bestFit="1" customWidth="1"/>
    <col min="1539" max="1539" width="9.75" style="183" customWidth="1"/>
    <col min="1540" max="1540" width="8.75" style="183" customWidth="1"/>
    <col min="1541" max="1541" width="11.75" style="183" customWidth="1"/>
    <col min="1542" max="1542" width="9.875" style="183" customWidth="1"/>
    <col min="1543" max="1543" width="20.5" style="183" customWidth="1"/>
    <col min="1544" max="1792" width="7.875" style="183"/>
    <col min="1793" max="1793" width="6.25" style="183" bestFit="1" customWidth="1"/>
    <col min="1794" max="1794" width="9" style="183" bestFit="1" customWidth="1"/>
    <col min="1795" max="1795" width="9.75" style="183" customWidth="1"/>
    <col min="1796" max="1796" width="8.75" style="183" customWidth="1"/>
    <col min="1797" max="1797" width="11.75" style="183" customWidth="1"/>
    <col min="1798" max="1798" width="9.875" style="183" customWidth="1"/>
    <col min="1799" max="1799" width="20.5" style="183" customWidth="1"/>
    <col min="1800" max="2048" width="7.875" style="183"/>
    <col min="2049" max="2049" width="6.25" style="183" bestFit="1" customWidth="1"/>
    <col min="2050" max="2050" width="9" style="183" bestFit="1" customWidth="1"/>
    <col min="2051" max="2051" width="9.75" style="183" customWidth="1"/>
    <col min="2052" max="2052" width="8.75" style="183" customWidth="1"/>
    <col min="2053" max="2053" width="11.75" style="183" customWidth="1"/>
    <col min="2054" max="2054" width="9.875" style="183" customWidth="1"/>
    <col min="2055" max="2055" width="20.5" style="183" customWidth="1"/>
    <col min="2056" max="2304" width="7.875" style="183"/>
    <col min="2305" max="2305" width="6.25" style="183" bestFit="1" customWidth="1"/>
    <col min="2306" max="2306" width="9" style="183" bestFit="1" customWidth="1"/>
    <col min="2307" max="2307" width="9.75" style="183" customWidth="1"/>
    <col min="2308" max="2308" width="8.75" style="183" customWidth="1"/>
    <col min="2309" max="2309" width="11.75" style="183" customWidth="1"/>
    <col min="2310" max="2310" width="9.875" style="183" customWidth="1"/>
    <col min="2311" max="2311" width="20.5" style="183" customWidth="1"/>
    <col min="2312" max="2560" width="7.875" style="183"/>
    <col min="2561" max="2561" width="6.25" style="183" bestFit="1" customWidth="1"/>
    <col min="2562" max="2562" width="9" style="183" bestFit="1" customWidth="1"/>
    <col min="2563" max="2563" width="9.75" style="183" customWidth="1"/>
    <col min="2564" max="2564" width="8.75" style="183" customWidth="1"/>
    <col min="2565" max="2565" width="11.75" style="183" customWidth="1"/>
    <col min="2566" max="2566" width="9.875" style="183" customWidth="1"/>
    <col min="2567" max="2567" width="20.5" style="183" customWidth="1"/>
    <col min="2568" max="2816" width="7.875" style="183"/>
    <col min="2817" max="2817" width="6.25" style="183" bestFit="1" customWidth="1"/>
    <col min="2818" max="2818" width="9" style="183" bestFit="1" customWidth="1"/>
    <col min="2819" max="2819" width="9.75" style="183" customWidth="1"/>
    <col min="2820" max="2820" width="8.75" style="183" customWidth="1"/>
    <col min="2821" max="2821" width="11.75" style="183" customWidth="1"/>
    <col min="2822" max="2822" width="9.875" style="183" customWidth="1"/>
    <col min="2823" max="2823" width="20.5" style="183" customWidth="1"/>
    <col min="2824" max="3072" width="7.875" style="183"/>
    <col min="3073" max="3073" width="6.25" style="183" bestFit="1" customWidth="1"/>
    <col min="3074" max="3074" width="9" style="183" bestFit="1" customWidth="1"/>
    <col min="3075" max="3075" width="9.75" style="183" customWidth="1"/>
    <col min="3076" max="3076" width="8.75" style="183" customWidth="1"/>
    <col min="3077" max="3077" width="11.75" style="183" customWidth="1"/>
    <col min="3078" max="3078" width="9.875" style="183" customWidth="1"/>
    <col min="3079" max="3079" width="20.5" style="183" customWidth="1"/>
    <col min="3080" max="3328" width="7.875" style="183"/>
    <col min="3329" max="3329" width="6.25" style="183" bestFit="1" customWidth="1"/>
    <col min="3330" max="3330" width="9" style="183" bestFit="1" customWidth="1"/>
    <col min="3331" max="3331" width="9.75" style="183" customWidth="1"/>
    <col min="3332" max="3332" width="8.75" style="183" customWidth="1"/>
    <col min="3333" max="3333" width="11.75" style="183" customWidth="1"/>
    <col min="3334" max="3334" width="9.875" style="183" customWidth="1"/>
    <col min="3335" max="3335" width="20.5" style="183" customWidth="1"/>
    <col min="3336" max="3584" width="7.875" style="183"/>
    <col min="3585" max="3585" width="6.25" style="183" bestFit="1" customWidth="1"/>
    <col min="3586" max="3586" width="9" style="183" bestFit="1" customWidth="1"/>
    <col min="3587" max="3587" width="9.75" style="183" customWidth="1"/>
    <col min="3588" max="3588" width="8.75" style="183" customWidth="1"/>
    <col min="3589" max="3589" width="11.75" style="183" customWidth="1"/>
    <col min="3590" max="3590" width="9.875" style="183" customWidth="1"/>
    <col min="3591" max="3591" width="20.5" style="183" customWidth="1"/>
    <col min="3592" max="3840" width="7.875" style="183"/>
    <col min="3841" max="3841" width="6.25" style="183" bestFit="1" customWidth="1"/>
    <col min="3842" max="3842" width="9" style="183" bestFit="1" customWidth="1"/>
    <col min="3843" max="3843" width="9.75" style="183" customWidth="1"/>
    <col min="3844" max="3844" width="8.75" style="183" customWidth="1"/>
    <col min="3845" max="3845" width="11.75" style="183" customWidth="1"/>
    <col min="3846" max="3846" width="9.875" style="183" customWidth="1"/>
    <col min="3847" max="3847" width="20.5" style="183" customWidth="1"/>
    <col min="3848" max="4096" width="7.875" style="183"/>
    <col min="4097" max="4097" width="6.25" style="183" bestFit="1" customWidth="1"/>
    <col min="4098" max="4098" width="9" style="183" bestFit="1" customWidth="1"/>
    <col min="4099" max="4099" width="9.75" style="183" customWidth="1"/>
    <col min="4100" max="4100" width="8.75" style="183" customWidth="1"/>
    <col min="4101" max="4101" width="11.75" style="183" customWidth="1"/>
    <col min="4102" max="4102" width="9.875" style="183" customWidth="1"/>
    <col min="4103" max="4103" width="20.5" style="183" customWidth="1"/>
    <col min="4104" max="4352" width="7.875" style="183"/>
    <col min="4353" max="4353" width="6.25" style="183" bestFit="1" customWidth="1"/>
    <col min="4354" max="4354" width="9" style="183" bestFit="1" customWidth="1"/>
    <col min="4355" max="4355" width="9.75" style="183" customWidth="1"/>
    <col min="4356" max="4356" width="8.75" style="183" customWidth="1"/>
    <col min="4357" max="4357" width="11.75" style="183" customWidth="1"/>
    <col min="4358" max="4358" width="9.875" style="183" customWidth="1"/>
    <col min="4359" max="4359" width="20.5" style="183" customWidth="1"/>
    <col min="4360" max="4608" width="7.875" style="183"/>
    <col min="4609" max="4609" width="6.25" style="183" bestFit="1" customWidth="1"/>
    <col min="4610" max="4610" width="9" style="183" bestFit="1" customWidth="1"/>
    <col min="4611" max="4611" width="9.75" style="183" customWidth="1"/>
    <col min="4612" max="4612" width="8.75" style="183" customWidth="1"/>
    <col min="4613" max="4613" width="11.75" style="183" customWidth="1"/>
    <col min="4614" max="4614" width="9.875" style="183" customWidth="1"/>
    <col min="4615" max="4615" width="20.5" style="183" customWidth="1"/>
    <col min="4616" max="4864" width="7.875" style="183"/>
    <col min="4865" max="4865" width="6.25" style="183" bestFit="1" customWidth="1"/>
    <col min="4866" max="4866" width="9" style="183" bestFit="1" customWidth="1"/>
    <col min="4867" max="4867" width="9.75" style="183" customWidth="1"/>
    <col min="4868" max="4868" width="8.75" style="183" customWidth="1"/>
    <col min="4869" max="4869" width="11.75" style="183" customWidth="1"/>
    <col min="4870" max="4870" width="9.875" style="183" customWidth="1"/>
    <col min="4871" max="4871" width="20.5" style="183" customWidth="1"/>
    <col min="4872" max="5120" width="7.875" style="183"/>
    <col min="5121" max="5121" width="6.25" style="183" bestFit="1" customWidth="1"/>
    <col min="5122" max="5122" width="9" style="183" bestFit="1" customWidth="1"/>
    <col min="5123" max="5123" width="9.75" style="183" customWidth="1"/>
    <col min="5124" max="5124" width="8.75" style="183" customWidth="1"/>
    <col min="5125" max="5125" width="11.75" style="183" customWidth="1"/>
    <col min="5126" max="5126" width="9.875" style="183" customWidth="1"/>
    <col min="5127" max="5127" width="20.5" style="183" customWidth="1"/>
    <col min="5128" max="5376" width="7.875" style="183"/>
    <col min="5377" max="5377" width="6.25" style="183" bestFit="1" customWidth="1"/>
    <col min="5378" max="5378" width="9" style="183" bestFit="1" customWidth="1"/>
    <col min="5379" max="5379" width="9.75" style="183" customWidth="1"/>
    <col min="5380" max="5380" width="8.75" style="183" customWidth="1"/>
    <col min="5381" max="5381" width="11.75" style="183" customWidth="1"/>
    <col min="5382" max="5382" width="9.875" style="183" customWidth="1"/>
    <col min="5383" max="5383" width="20.5" style="183" customWidth="1"/>
    <col min="5384" max="5632" width="7.875" style="183"/>
    <col min="5633" max="5633" width="6.25" style="183" bestFit="1" customWidth="1"/>
    <col min="5634" max="5634" width="9" style="183" bestFit="1" customWidth="1"/>
    <col min="5635" max="5635" width="9.75" style="183" customWidth="1"/>
    <col min="5636" max="5636" width="8.75" style="183" customWidth="1"/>
    <col min="5637" max="5637" width="11.75" style="183" customWidth="1"/>
    <col min="5638" max="5638" width="9.875" style="183" customWidth="1"/>
    <col min="5639" max="5639" width="20.5" style="183" customWidth="1"/>
    <col min="5640" max="5888" width="7.875" style="183"/>
    <col min="5889" max="5889" width="6.25" style="183" bestFit="1" customWidth="1"/>
    <col min="5890" max="5890" width="9" style="183" bestFit="1" customWidth="1"/>
    <col min="5891" max="5891" width="9.75" style="183" customWidth="1"/>
    <col min="5892" max="5892" width="8.75" style="183" customWidth="1"/>
    <col min="5893" max="5893" width="11.75" style="183" customWidth="1"/>
    <col min="5894" max="5894" width="9.875" style="183" customWidth="1"/>
    <col min="5895" max="5895" width="20.5" style="183" customWidth="1"/>
    <col min="5896" max="6144" width="7.875" style="183"/>
    <col min="6145" max="6145" width="6.25" style="183" bestFit="1" customWidth="1"/>
    <col min="6146" max="6146" width="9" style="183" bestFit="1" customWidth="1"/>
    <col min="6147" max="6147" width="9.75" style="183" customWidth="1"/>
    <col min="6148" max="6148" width="8.75" style="183" customWidth="1"/>
    <col min="6149" max="6149" width="11.75" style="183" customWidth="1"/>
    <col min="6150" max="6150" width="9.875" style="183" customWidth="1"/>
    <col min="6151" max="6151" width="20.5" style="183" customWidth="1"/>
    <col min="6152" max="6400" width="7.875" style="183"/>
    <col min="6401" max="6401" width="6.25" style="183" bestFit="1" customWidth="1"/>
    <col min="6402" max="6402" width="9" style="183" bestFit="1" customWidth="1"/>
    <col min="6403" max="6403" width="9.75" style="183" customWidth="1"/>
    <col min="6404" max="6404" width="8.75" style="183" customWidth="1"/>
    <col min="6405" max="6405" width="11.75" style="183" customWidth="1"/>
    <col min="6406" max="6406" width="9.875" style="183" customWidth="1"/>
    <col min="6407" max="6407" width="20.5" style="183" customWidth="1"/>
    <col min="6408" max="6656" width="7.875" style="183"/>
    <col min="6657" max="6657" width="6.25" style="183" bestFit="1" customWidth="1"/>
    <col min="6658" max="6658" width="9" style="183" bestFit="1" customWidth="1"/>
    <col min="6659" max="6659" width="9.75" style="183" customWidth="1"/>
    <col min="6660" max="6660" width="8.75" style="183" customWidth="1"/>
    <col min="6661" max="6661" width="11.75" style="183" customWidth="1"/>
    <col min="6662" max="6662" width="9.875" style="183" customWidth="1"/>
    <col min="6663" max="6663" width="20.5" style="183" customWidth="1"/>
    <col min="6664" max="6912" width="7.875" style="183"/>
    <col min="6913" max="6913" width="6.25" style="183" bestFit="1" customWidth="1"/>
    <col min="6914" max="6914" width="9" style="183" bestFit="1" customWidth="1"/>
    <col min="6915" max="6915" width="9.75" style="183" customWidth="1"/>
    <col min="6916" max="6916" width="8.75" style="183" customWidth="1"/>
    <col min="6917" max="6917" width="11.75" style="183" customWidth="1"/>
    <col min="6918" max="6918" width="9.875" style="183" customWidth="1"/>
    <col min="6919" max="6919" width="20.5" style="183" customWidth="1"/>
    <col min="6920" max="7168" width="7.875" style="183"/>
    <col min="7169" max="7169" width="6.25" style="183" bestFit="1" customWidth="1"/>
    <col min="7170" max="7170" width="9" style="183" bestFit="1" customWidth="1"/>
    <col min="7171" max="7171" width="9.75" style="183" customWidth="1"/>
    <col min="7172" max="7172" width="8.75" style="183" customWidth="1"/>
    <col min="7173" max="7173" width="11.75" style="183" customWidth="1"/>
    <col min="7174" max="7174" width="9.875" style="183" customWidth="1"/>
    <col min="7175" max="7175" width="20.5" style="183" customWidth="1"/>
    <col min="7176" max="7424" width="7.875" style="183"/>
    <col min="7425" max="7425" width="6.25" style="183" bestFit="1" customWidth="1"/>
    <col min="7426" max="7426" width="9" style="183" bestFit="1" customWidth="1"/>
    <col min="7427" max="7427" width="9.75" style="183" customWidth="1"/>
    <col min="7428" max="7428" width="8.75" style="183" customWidth="1"/>
    <col min="7429" max="7429" width="11.75" style="183" customWidth="1"/>
    <col min="7430" max="7430" width="9.875" style="183" customWidth="1"/>
    <col min="7431" max="7431" width="20.5" style="183" customWidth="1"/>
    <col min="7432" max="7680" width="7.875" style="183"/>
    <col min="7681" max="7681" width="6.25" style="183" bestFit="1" customWidth="1"/>
    <col min="7682" max="7682" width="9" style="183" bestFit="1" customWidth="1"/>
    <col min="7683" max="7683" width="9.75" style="183" customWidth="1"/>
    <col min="7684" max="7684" width="8.75" style="183" customWidth="1"/>
    <col min="7685" max="7685" width="11.75" style="183" customWidth="1"/>
    <col min="7686" max="7686" width="9.875" style="183" customWidth="1"/>
    <col min="7687" max="7687" width="20.5" style="183" customWidth="1"/>
    <col min="7688" max="7936" width="7.875" style="183"/>
    <col min="7937" max="7937" width="6.25" style="183" bestFit="1" customWidth="1"/>
    <col min="7938" max="7938" width="9" style="183" bestFit="1" customWidth="1"/>
    <col min="7939" max="7939" width="9.75" style="183" customWidth="1"/>
    <col min="7940" max="7940" width="8.75" style="183" customWidth="1"/>
    <col min="7941" max="7941" width="11.75" style="183" customWidth="1"/>
    <col min="7942" max="7942" width="9.875" style="183" customWidth="1"/>
    <col min="7943" max="7943" width="20.5" style="183" customWidth="1"/>
    <col min="7944" max="8192" width="7.875" style="183"/>
    <col min="8193" max="8193" width="6.25" style="183" bestFit="1" customWidth="1"/>
    <col min="8194" max="8194" width="9" style="183" bestFit="1" customWidth="1"/>
    <col min="8195" max="8195" width="9.75" style="183" customWidth="1"/>
    <col min="8196" max="8196" width="8.75" style="183" customWidth="1"/>
    <col min="8197" max="8197" width="11.75" style="183" customWidth="1"/>
    <col min="8198" max="8198" width="9.875" style="183" customWidth="1"/>
    <col min="8199" max="8199" width="20.5" style="183" customWidth="1"/>
    <col min="8200" max="8448" width="7.875" style="183"/>
    <col min="8449" max="8449" width="6.25" style="183" bestFit="1" customWidth="1"/>
    <col min="8450" max="8450" width="9" style="183" bestFit="1" customWidth="1"/>
    <col min="8451" max="8451" width="9.75" style="183" customWidth="1"/>
    <col min="8452" max="8452" width="8.75" style="183" customWidth="1"/>
    <col min="8453" max="8453" width="11.75" style="183" customWidth="1"/>
    <col min="8454" max="8454" width="9.875" style="183" customWidth="1"/>
    <col min="8455" max="8455" width="20.5" style="183" customWidth="1"/>
    <col min="8456" max="8704" width="7.875" style="183"/>
    <col min="8705" max="8705" width="6.25" style="183" bestFit="1" customWidth="1"/>
    <col min="8706" max="8706" width="9" style="183" bestFit="1" customWidth="1"/>
    <col min="8707" max="8707" width="9.75" style="183" customWidth="1"/>
    <col min="8708" max="8708" width="8.75" style="183" customWidth="1"/>
    <col min="8709" max="8709" width="11.75" style="183" customWidth="1"/>
    <col min="8710" max="8710" width="9.875" style="183" customWidth="1"/>
    <col min="8711" max="8711" width="20.5" style="183" customWidth="1"/>
    <col min="8712" max="8960" width="7.875" style="183"/>
    <col min="8961" max="8961" width="6.25" style="183" bestFit="1" customWidth="1"/>
    <col min="8962" max="8962" width="9" style="183" bestFit="1" customWidth="1"/>
    <col min="8963" max="8963" width="9.75" style="183" customWidth="1"/>
    <col min="8964" max="8964" width="8.75" style="183" customWidth="1"/>
    <col min="8965" max="8965" width="11.75" style="183" customWidth="1"/>
    <col min="8966" max="8966" width="9.875" style="183" customWidth="1"/>
    <col min="8967" max="8967" width="20.5" style="183" customWidth="1"/>
    <col min="8968" max="9216" width="7.875" style="183"/>
    <col min="9217" max="9217" width="6.25" style="183" bestFit="1" customWidth="1"/>
    <col min="9218" max="9218" width="9" style="183" bestFit="1" customWidth="1"/>
    <col min="9219" max="9219" width="9.75" style="183" customWidth="1"/>
    <col min="9220" max="9220" width="8.75" style="183" customWidth="1"/>
    <col min="9221" max="9221" width="11.75" style="183" customWidth="1"/>
    <col min="9222" max="9222" width="9.875" style="183" customWidth="1"/>
    <col min="9223" max="9223" width="20.5" style="183" customWidth="1"/>
    <col min="9224" max="9472" width="7.875" style="183"/>
    <col min="9473" max="9473" width="6.25" style="183" bestFit="1" customWidth="1"/>
    <col min="9474" max="9474" width="9" style="183" bestFit="1" customWidth="1"/>
    <col min="9475" max="9475" width="9.75" style="183" customWidth="1"/>
    <col min="9476" max="9476" width="8.75" style="183" customWidth="1"/>
    <col min="9477" max="9477" width="11.75" style="183" customWidth="1"/>
    <col min="9478" max="9478" width="9.875" style="183" customWidth="1"/>
    <col min="9479" max="9479" width="20.5" style="183" customWidth="1"/>
    <col min="9480" max="9728" width="7.875" style="183"/>
    <col min="9729" max="9729" width="6.25" style="183" bestFit="1" customWidth="1"/>
    <col min="9730" max="9730" width="9" style="183" bestFit="1" customWidth="1"/>
    <col min="9731" max="9731" width="9.75" style="183" customWidth="1"/>
    <col min="9732" max="9732" width="8.75" style="183" customWidth="1"/>
    <col min="9733" max="9733" width="11.75" style="183" customWidth="1"/>
    <col min="9734" max="9734" width="9.875" style="183" customWidth="1"/>
    <col min="9735" max="9735" width="20.5" style="183" customWidth="1"/>
    <col min="9736" max="9984" width="7.875" style="183"/>
    <col min="9985" max="9985" width="6.25" style="183" bestFit="1" customWidth="1"/>
    <col min="9986" max="9986" width="9" style="183" bestFit="1" customWidth="1"/>
    <col min="9987" max="9987" width="9.75" style="183" customWidth="1"/>
    <col min="9988" max="9988" width="8.75" style="183" customWidth="1"/>
    <col min="9989" max="9989" width="11.75" style="183" customWidth="1"/>
    <col min="9990" max="9990" width="9.875" style="183" customWidth="1"/>
    <col min="9991" max="9991" width="20.5" style="183" customWidth="1"/>
    <col min="9992" max="10240" width="7.875" style="183"/>
    <col min="10241" max="10241" width="6.25" style="183" bestFit="1" customWidth="1"/>
    <col min="10242" max="10242" width="9" style="183" bestFit="1" customWidth="1"/>
    <col min="10243" max="10243" width="9.75" style="183" customWidth="1"/>
    <col min="10244" max="10244" width="8.75" style="183" customWidth="1"/>
    <col min="10245" max="10245" width="11.75" style="183" customWidth="1"/>
    <col min="10246" max="10246" width="9.875" style="183" customWidth="1"/>
    <col min="10247" max="10247" width="20.5" style="183" customWidth="1"/>
    <col min="10248" max="10496" width="7.875" style="183"/>
    <col min="10497" max="10497" width="6.25" style="183" bestFit="1" customWidth="1"/>
    <col min="10498" max="10498" width="9" style="183" bestFit="1" customWidth="1"/>
    <col min="10499" max="10499" width="9.75" style="183" customWidth="1"/>
    <col min="10500" max="10500" width="8.75" style="183" customWidth="1"/>
    <col min="10501" max="10501" width="11.75" style="183" customWidth="1"/>
    <col min="10502" max="10502" width="9.875" style="183" customWidth="1"/>
    <col min="10503" max="10503" width="20.5" style="183" customWidth="1"/>
    <col min="10504" max="10752" width="7.875" style="183"/>
    <col min="10753" max="10753" width="6.25" style="183" bestFit="1" customWidth="1"/>
    <col min="10754" max="10754" width="9" style="183" bestFit="1" customWidth="1"/>
    <col min="10755" max="10755" width="9.75" style="183" customWidth="1"/>
    <col min="10756" max="10756" width="8.75" style="183" customWidth="1"/>
    <col min="10757" max="10757" width="11.75" style="183" customWidth="1"/>
    <col min="10758" max="10758" width="9.875" style="183" customWidth="1"/>
    <col min="10759" max="10759" width="20.5" style="183" customWidth="1"/>
    <col min="10760" max="11008" width="7.875" style="183"/>
    <col min="11009" max="11009" width="6.25" style="183" bestFit="1" customWidth="1"/>
    <col min="11010" max="11010" width="9" style="183" bestFit="1" customWidth="1"/>
    <col min="11011" max="11011" width="9.75" style="183" customWidth="1"/>
    <col min="11012" max="11012" width="8.75" style="183" customWidth="1"/>
    <col min="11013" max="11013" width="11.75" style="183" customWidth="1"/>
    <col min="11014" max="11014" width="9.875" style="183" customWidth="1"/>
    <col min="11015" max="11015" width="20.5" style="183" customWidth="1"/>
    <col min="11016" max="11264" width="7.875" style="183"/>
    <col min="11265" max="11265" width="6.25" style="183" bestFit="1" customWidth="1"/>
    <col min="11266" max="11266" width="9" style="183" bestFit="1" customWidth="1"/>
    <col min="11267" max="11267" width="9.75" style="183" customWidth="1"/>
    <col min="11268" max="11268" width="8.75" style="183" customWidth="1"/>
    <col min="11269" max="11269" width="11.75" style="183" customWidth="1"/>
    <col min="11270" max="11270" width="9.875" style="183" customWidth="1"/>
    <col min="11271" max="11271" width="20.5" style="183" customWidth="1"/>
    <col min="11272" max="11520" width="7.875" style="183"/>
    <col min="11521" max="11521" width="6.25" style="183" bestFit="1" customWidth="1"/>
    <col min="11522" max="11522" width="9" style="183" bestFit="1" customWidth="1"/>
    <col min="11523" max="11523" width="9.75" style="183" customWidth="1"/>
    <col min="11524" max="11524" width="8.75" style="183" customWidth="1"/>
    <col min="11525" max="11525" width="11.75" style="183" customWidth="1"/>
    <col min="11526" max="11526" width="9.875" style="183" customWidth="1"/>
    <col min="11527" max="11527" width="20.5" style="183" customWidth="1"/>
    <col min="11528" max="11776" width="7.875" style="183"/>
    <col min="11777" max="11777" width="6.25" style="183" bestFit="1" customWidth="1"/>
    <col min="11778" max="11778" width="9" style="183" bestFit="1" customWidth="1"/>
    <col min="11779" max="11779" width="9.75" style="183" customWidth="1"/>
    <col min="11780" max="11780" width="8.75" style="183" customWidth="1"/>
    <col min="11781" max="11781" width="11.75" style="183" customWidth="1"/>
    <col min="11782" max="11782" width="9.875" style="183" customWidth="1"/>
    <col min="11783" max="11783" width="20.5" style="183" customWidth="1"/>
    <col min="11784" max="12032" width="7.875" style="183"/>
    <col min="12033" max="12033" width="6.25" style="183" bestFit="1" customWidth="1"/>
    <col min="12034" max="12034" width="9" style="183" bestFit="1" customWidth="1"/>
    <col min="12035" max="12035" width="9.75" style="183" customWidth="1"/>
    <col min="12036" max="12036" width="8.75" style="183" customWidth="1"/>
    <col min="12037" max="12037" width="11.75" style="183" customWidth="1"/>
    <col min="12038" max="12038" width="9.875" style="183" customWidth="1"/>
    <col min="12039" max="12039" width="20.5" style="183" customWidth="1"/>
    <col min="12040" max="12288" width="7.875" style="183"/>
    <col min="12289" max="12289" width="6.25" style="183" bestFit="1" customWidth="1"/>
    <col min="12290" max="12290" width="9" style="183" bestFit="1" customWidth="1"/>
    <col min="12291" max="12291" width="9.75" style="183" customWidth="1"/>
    <col min="12292" max="12292" width="8.75" style="183" customWidth="1"/>
    <col min="12293" max="12293" width="11.75" style="183" customWidth="1"/>
    <col min="12294" max="12294" width="9.875" style="183" customWidth="1"/>
    <col min="12295" max="12295" width="20.5" style="183" customWidth="1"/>
    <col min="12296" max="12544" width="7.875" style="183"/>
    <col min="12545" max="12545" width="6.25" style="183" bestFit="1" customWidth="1"/>
    <col min="12546" max="12546" width="9" style="183" bestFit="1" customWidth="1"/>
    <col min="12547" max="12547" width="9.75" style="183" customWidth="1"/>
    <col min="12548" max="12548" width="8.75" style="183" customWidth="1"/>
    <col min="12549" max="12549" width="11.75" style="183" customWidth="1"/>
    <col min="12550" max="12550" width="9.875" style="183" customWidth="1"/>
    <col min="12551" max="12551" width="20.5" style="183" customWidth="1"/>
    <col min="12552" max="12800" width="7.875" style="183"/>
    <col min="12801" max="12801" width="6.25" style="183" bestFit="1" customWidth="1"/>
    <col min="12802" max="12802" width="9" style="183" bestFit="1" customWidth="1"/>
    <col min="12803" max="12803" width="9.75" style="183" customWidth="1"/>
    <col min="12804" max="12804" width="8.75" style="183" customWidth="1"/>
    <col min="12805" max="12805" width="11.75" style="183" customWidth="1"/>
    <col min="12806" max="12806" width="9.875" style="183" customWidth="1"/>
    <col min="12807" max="12807" width="20.5" style="183" customWidth="1"/>
    <col min="12808" max="13056" width="7.875" style="183"/>
    <col min="13057" max="13057" width="6.25" style="183" bestFit="1" customWidth="1"/>
    <col min="13058" max="13058" width="9" style="183" bestFit="1" customWidth="1"/>
    <col min="13059" max="13059" width="9.75" style="183" customWidth="1"/>
    <col min="13060" max="13060" width="8.75" style="183" customWidth="1"/>
    <col min="13061" max="13061" width="11.75" style="183" customWidth="1"/>
    <col min="13062" max="13062" width="9.875" style="183" customWidth="1"/>
    <col min="13063" max="13063" width="20.5" style="183" customWidth="1"/>
    <col min="13064" max="13312" width="7.875" style="183"/>
    <col min="13313" max="13313" width="6.25" style="183" bestFit="1" customWidth="1"/>
    <col min="13314" max="13314" width="9" style="183" bestFit="1" customWidth="1"/>
    <col min="13315" max="13315" width="9.75" style="183" customWidth="1"/>
    <col min="13316" max="13316" width="8.75" style="183" customWidth="1"/>
    <col min="13317" max="13317" width="11.75" style="183" customWidth="1"/>
    <col min="13318" max="13318" width="9.875" style="183" customWidth="1"/>
    <col min="13319" max="13319" width="20.5" style="183" customWidth="1"/>
    <col min="13320" max="13568" width="7.875" style="183"/>
    <col min="13569" max="13569" width="6.25" style="183" bestFit="1" customWidth="1"/>
    <col min="13570" max="13570" width="9" style="183" bestFit="1" customWidth="1"/>
    <col min="13571" max="13571" width="9.75" style="183" customWidth="1"/>
    <col min="13572" max="13572" width="8.75" style="183" customWidth="1"/>
    <col min="13573" max="13573" width="11.75" style="183" customWidth="1"/>
    <col min="13574" max="13574" width="9.875" style="183" customWidth="1"/>
    <col min="13575" max="13575" width="20.5" style="183" customWidth="1"/>
    <col min="13576" max="13824" width="7.875" style="183"/>
    <col min="13825" max="13825" width="6.25" style="183" bestFit="1" customWidth="1"/>
    <col min="13826" max="13826" width="9" style="183" bestFit="1" customWidth="1"/>
    <col min="13827" max="13827" width="9.75" style="183" customWidth="1"/>
    <col min="13828" max="13828" width="8.75" style="183" customWidth="1"/>
    <col min="13829" max="13829" width="11.75" style="183" customWidth="1"/>
    <col min="13830" max="13830" width="9.875" style="183" customWidth="1"/>
    <col min="13831" max="13831" width="20.5" style="183" customWidth="1"/>
    <col min="13832" max="14080" width="7.875" style="183"/>
    <col min="14081" max="14081" width="6.25" style="183" bestFit="1" customWidth="1"/>
    <col min="14082" max="14082" width="9" style="183" bestFit="1" customWidth="1"/>
    <col min="14083" max="14083" width="9.75" style="183" customWidth="1"/>
    <col min="14084" max="14084" width="8.75" style="183" customWidth="1"/>
    <col min="14085" max="14085" width="11.75" style="183" customWidth="1"/>
    <col min="14086" max="14086" width="9.875" style="183" customWidth="1"/>
    <col min="14087" max="14087" width="20.5" style="183" customWidth="1"/>
    <col min="14088" max="14336" width="7.875" style="183"/>
    <col min="14337" max="14337" width="6.25" style="183" bestFit="1" customWidth="1"/>
    <col min="14338" max="14338" width="9" style="183" bestFit="1" customWidth="1"/>
    <col min="14339" max="14339" width="9.75" style="183" customWidth="1"/>
    <col min="14340" max="14340" width="8.75" style="183" customWidth="1"/>
    <col min="14341" max="14341" width="11.75" style="183" customWidth="1"/>
    <col min="14342" max="14342" width="9.875" style="183" customWidth="1"/>
    <col min="14343" max="14343" width="20.5" style="183" customWidth="1"/>
    <col min="14344" max="14592" width="7.875" style="183"/>
    <col min="14593" max="14593" width="6.25" style="183" bestFit="1" customWidth="1"/>
    <col min="14594" max="14594" width="9" style="183" bestFit="1" customWidth="1"/>
    <col min="14595" max="14595" width="9.75" style="183" customWidth="1"/>
    <col min="14596" max="14596" width="8.75" style="183" customWidth="1"/>
    <col min="14597" max="14597" width="11.75" style="183" customWidth="1"/>
    <col min="14598" max="14598" width="9.875" style="183" customWidth="1"/>
    <col min="14599" max="14599" width="20.5" style="183" customWidth="1"/>
    <col min="14600" max="14848" width="7.875" style="183"/>
    <col min="14849" max="14849" width="6.25" style="183" bestFit="1" customWidth="1"/>
    <col min="14850" max="14850" width="9" style="183" bestFit="1" customWidth="1"/>
    <col min="14851" max="14851" width="9.75" style="183" customWidth="1"/>
    <col min="14852" max="14852" width="8.75" style="183" customWidth="1"/>
    <col min="14853" max="14853" width="11.75" style="183" customWidth="1"/>
    <col min="14854" max="14854" width="9.875" style="183" customWidth="1"/>
    <col min="14855" max="14855" width="20.5" style="183" customWidth="1"/>
    <col min="14856" max="15104" width="7.875" style="183"/>
    <col min="15105" max="15105" width="6.25" style="183" bestFit="1" customWidth="1"/>
    <col min="15106" max="15106" width="9" style="183" bestFit="1" customWidth="1"/>
    <col min="15107" max="15107" width="9.75" style="183" customWidth="1"/>
    <col min="15108" max="15108" width="8.75" style="183" customWidth="1"/>
    <col min="15109" max="15109" width="11.75" style="183" customWidth="1"/>
    <col min="15110" max="15110" width="9.875" style="183" customWidth="1"/>
    <col min="15111" max="15111" width="20.5" style="183" customWidth="1"/>
    <col min="15112" max="15360" width="7.875" style="183"/>
    <col min="15361" max="15361" width="6.25" style="183" bestFit="1" customWidth="1"/>
    <col min="15362" max="15362" width="9" style="183" bestFit="1" customWidth="1"/>
    <col min="15363" max="15363" width="9.75" style="183" customWidth="1"/>
    <col min="15364" max="15364" width="8.75" style="183" customWidth="1"/>
    <col min="15365" max="15365" width="11.75" style="183" customWidth="1"/>
    <col min="15366" max="15366" width="9.875" style="183" customWidth="1"/>
    <col min="15367" max="15367" width="20.5" style="183" customWidth="1"/>
    <col min="15368" max="15616" width="7.875" style="183"/>
    <col min="15617" max="15617" width="6.25" style="183" bestFit="1" customWidth="1"/>
    <col min="15618" max="15618" width="9" style="183" bestFit="1" customWidth="1"/>
    <col min="15619" max="15619" width="9.75" style="183" customWidth="1"/>
    <col min="15620" max="15620" width="8.75" style="183" customWidth="1"/>
    <col min="15621" max="15621" width="11.75" style="183" customWidth="1"/>
    <col min="15622" max="15622" width="9.875" style="183" customWidth="1"/>
    <col min="15623" max="15623" width="20.5" style="183" customWidth="1"/>
    <col min="15624" max="15872" width="7.875" style="183"/>
    <col min="15873" max="15873" width="6.25" style="183" bestFit="1" customWidth="1"/>
    <col min="15874" max="15874" width="9" style="183" bestFit="1" customWidth="1"/>
    <col min="15875" max="15875" width="9.75" style="183" customWidth="1"/>
    <col min="15876" max="15876" width="8.75" style="183" customWidth="1"/>
    <col min="15877" max="15877" width="11.75" style="183" customWidth="1"/>
    <col min="15878" max="15878" width="9.875" style="183" customWidth="1"/>
    <col min="15879" max="15879" width="20.5" style="183" customWidth="1"/>
    <col min="15880" max="16128" width="7.875" style="183"/>
    <col min="16129" max="16129" width="6.25" style="183" bestFit="1" customWidth="1"/>
    <col min="16130" max="16130" width="9" style="183" bestFit="1" customWidth="1"/>
    <col min="16131" max="16131" width="9.75" style="183" customWidth="1"/>
    <col min="16132" max="16132" width="8.75" style="183" customWidth="1"/>
    <col min="16133" max="16133" width="11.75" style="183" customWidth="1"/>
    <col min="16134" max="16134" width="9.875" style="183" customWidth="1"/>
    <col min="16135" max="16135" width="20.5" style="183" customWidth="1"/>
    <col min="16136" max="16384" width="7.875" style="183"/>
  </cols>
  <sheetData>
    <row r="1" spans="1:7" ht="19.5" customHeight="1" x14ac:dyDescent="0.4">
      <c r="A1" s="693" t="s">
        <v>300</v>
      </c>
      <c r="B1" s="693"/>
      <c r="C1" s="693"/>
      <c r="D1" s="693"/>
      <c r="E1" s="693"/>
      <c r="F1" s="693"/>
      <c r="G1" s="693"/>
    </row>
    <row r="2" spans="1:7" ht="34.5" customHeight="1" x14ac:dyDescent="0.4">
      <c r="A2" s="694" t="s">
        <v>301</v>
      </c>
      <c r="B2" s="694"/>
      <c r="C2" s="694"/>
      <c r="D2" s="694"/>
      <c r="E2" s="694"/>
      <c r="F2" s="694"/>
      <c r="G2" s="694"/>
    </row>
    <row r="3" spans="1:7" ht="48" customHeight="1" x14ac:dyDescent="0.4">
      <c r="A3" s="184" t="s">
        <v>302</v>
      </c>
      <c r="B3" s="672"/>
      <c r="C3" s="672"/>
      <c r="D3" s="672"/>
      <c r="E3" s="672"/>
      <c r="F3" s="672"/>
      <c r="G3" s="672"/>
    </row>
    <row r="4" spans="1:7" ht="27" customHeight="1" x14ac:dyDescent="0.4">
      <c r="A4" s="185" t="s">
        <v>249</v>
      </c>
      <c r="B4" s="695"/>
      <c r="C4" s="696"/>
      <c r="D4" s="696"/>
      <c r="E4" s="697"/>
      <c r="F4" s="698" t="s">
        <v>303</v>
      </c>
      <c r="G4" s="700"/>
    </row>
    <row r="5" spans="1:7" ht="48" customHeight="1" x14ac:dyDescent="0.4">
      <c r="A5" s="186" t="s">
        <v>304</v>
      </c>
      <c r="B5" s="739"/>
      <c r="C5" s="740"/>
      <c r="D5" s="740"/>
      <c r="E5" s="741"/>
      <c r="F5" s="699"/>
      <c r="G5" s="701"/>
    </row>
    <row r="6" spans="1:7" ht="30" customHeight="1" x14ac:dyDescent="0.4">
      <c r="A6" s="691" t="s">
        <v>305</v>
      </c>
      <c r="B6" s="685" t="s">
        <v>306</v>
      </c>
      <c r="C6" s="686"/>
      <c r="D6" s="687"/>
      <c r="E6" s="692" t="s">
        <v>307</v>
      </c>
      <c r="F6" s="692"/>
      <c r="G6" s="187" t="s">
        <v>308</v>
      </c>
    </row>
    <row r="7" spans="1:7" ht="32.1" customHeight="1" x14ac:dyDescent="0.4">
      <c r="A7" s="691"/>
      <c r="B7" s="679"/>
      <c r="C7" s="680"/>
      <c r="D7" s="681"/>
      <c r="E7" s="672"/>
      <c r="F7" s="672"/>
      <c r="G7" s="188"/>
    </row>
    <row r="8" spans="1:7" ht="32.1" customHeight="1" x14ac:dyDescent="0.4">
      <c r="A8" s="691"/>
      <c r="B8" s="679"/>
      <c r="C8" s="680"/>
      <c r="D8" s="681"/>
      <c r="E8" s="672"/>
      <c r="F8" s="672"/>
      <c r="G8" s="188"/>
    </row>
    <row r="9" spans="1:7" ht="32.1" customHeight="1" x14ac:dyDescent="0.4">
      <c r="A9" s="691"/>
      <c r="B9" s="679"/>
      <c r="C9" s="680"/>
      <c r="D9" s="681"/>
      <c r="E9" s="672"/>
      <c r="F9" s="672"/>
      <c r="G9" s="188"/>
    </row>
    <row r="10" spans="1:7" ht="32.1" customHeight="1" x14ac:dyDescent="0.4">
      <c r="A10" s="691"/>
      <c r="B10" s="679"/>
      <c r="C10" s="680"/>
      <c r="D10" s="681"/>
      <c r="E10" s="672"/>
      <c r="F10" s="672"/>
      <c r="G10" s="188"/>
    </row>
    <row r="11" spans="1:7" ht="32.1" customHeight="1" x14ac:dyDescent="0.4">
      <c r="A11" s="691"/>
      <c r="B11" s="679"/>
      <c r="C11" s="680"/>
      <c r="D11" s="681"/>
      <c r="E11" s="672"/>
      <c r="F11" s="672"/>
      <c r="G11" s="188"/>
    </row>
    <row r="12" spans="1:7" ht="32.1" customHeight="1" x14ac:dyDescent="0.4">
      <c r="A12" s="691"/>
      <c r="B12" s="679"/>
      <c r="C12" s="680"/>
      <c r="D12" s="681"/>
      <c r="E12" s="672"/>
      <c r="F12" s="672"/>
      <c r="G12" s="188"/>
    </row>
    <row r="13" spans="1:7" ht="32.1" customHeight="1" x14ac:dyDescent="0.4">
      <c r="A13" s="691"/>
      <c r="B13" s="679"/>
      <c r="C13" s="680"/>
      <c r="D13" s="681"/>
      <c r="E13" s="672"/>
      <c r="F13" s="672"/>
      <c r="G13" s="188"/>
    </row>
    <row r="14" spans="1:7" ht="32.1" customHeight="1" x14ac:dyDescent="0.4">
      <c r="A14" s="691"/>
      <c r="B14" s="679"/>
      <c r="C14" s="680"/>
      <c r="D14" s="681"/>
      <c r="E14" s="672"/>
      <c r="F14" s="672"/>
      <c r="G14" s="188"/>
    </row>
    <row r="15" spans="1:7" ht="32.1" customHeight="1" x14ac:dyDescent="0.4">
      <c r="A15" s="691"/>
      <c r="B15" s="679"/>
      <c r="C15" s="680"/>
      <c r="D15" s="681"/>
      <c r="E15" s="672"/>
      <c r="F15" s="672"/>
      <c r="G15" s="188"/>
    </row>
    <row r="16" spans="1:7" ht="32.1" customHeight="1" x14ac:dyDescent="0.4">
      <c r="A16" s="691"/>
      <c r="B16" s="679"/>
      <c r="C16" s="680"/>
      <c r="D16" s="681"/>
      <c r="E16" s="672"/>
      <c r="F16" s="672"/>
      <c r="G16" s="188"/>
    </row>
    <row r="17" spans="1:7" ht="32.1" customHeight="1" x14ac:dyDescent="0.4">
      <c r="A17" s="691"/>
      <c r="B17" s="679"/>
      <c r="C17" s="680"/>
      <c r="D17" s="681"/>
      <c r="E17" s="672"/>
      <c r="F17" s="672"/>
      <c r="G17" s="188"/>
    </row>
    <row r="18" spans="1:7" ht="30" customHeight="1" x14ac:dyDescent="0.4">
      <c r="A18" s="682" t="s">
        <v>309</v>
      </c>
      <c r="B18" s="683"/>
      <c r="C18" s="684"/>
      <c r="D18" s="184" t="s">
        <v>310</v>
      </c>
      <c r="E18" s="188"/>
      <c r="F18" s="184" t="s">
        <v>311</v>
      </c>
      <c r="G18" s="189"/>
    </row>
    <row r="19" spans="1:7" ht="30" customHeight="1" x14ac:dyDescent="0.4">
      <c r="A19" s="685" t="s">
        <v>312</v>
      </c>
      <c r="B19" s="686"/>
      <c r="C19" s="687"/>
      <c r="D19" s="688"/>
      <c r="E19" s="689"/>
      <c r="F19" s="689"/>
      <c r="G19" s="690"/>
    </row>
    <row r="20" spans="1:7" ht="58.5" customHeight="1" x14ac:dyDescent="0.4">
      <c r="A20" s="673"/>
      <c r="B20" s="674"/>
      <c r="C20" s="674"/>
      <c r="D20" s="674"/>
      <c r="E20" s="674"/>
      <c r="F20" s="674"/>
      <c r="G20" s="675"/>
    </row>
    <row r="21" spans="1:7" ht="58.5" customHeight="1" x14ac:dyDescent="0.4">
      <c r="A21" s="673"/>
      <c r="B21" s="674"/>
      <c r="C21" s="674"/>
      <c r="D21" s="674"/>
      <c r="E21" s="674"/>
      <c r="F21" s="674"/>
      <c r="G21" s="675"/>
    </row>
    <row r="22" spans="1:7" ht="58.5" customHeight="1" x14ac:dyDescent="0.4">
      <c r="A22" s="676"/>
      <c r="B22" s="677"/>
      <c r="C22" s="677"/>
      <c r="D22" s="677"/>
      <c r="E22" s="677"/>
      <c r="F22" s="677"/>
      <c r="G22" s="678"/>
    </row>
  </sheetData>
  <mergeCells count="36">
    <mergeCell ref="B12:D12"/>
    <mergeCell ref="A1:G1"/>
    <mergeCell ref="A2:G2"/>
    <mergeCell ref="B3:G3"/>
    <mergeCell ref="B4:E4"/>
    <mergeCell ref="F4:F5"/>
    <mergeCell ref="G4:G5"/>
    <mergeCell ref="B5:E5"/>
    <mergeCell ref="B9:D9"/>
    <mergeCell ref="E9:F9"/>
    <mergeCell ref="B10:D10"/>
    <mergeCell ref="E10:F10"/>
    <mergeCell ref="B11:D11"/>
    <mergeCell ref="E11:F11"/>
    <mergeCell ref="B6:D6"/>
    <mergeCell ref="E6:F6"/>
    <mergeCell ref="B7:D7"/>
    <mergeCell ref="E7:F7"/>
    <mergeCell ref="B8:D8"/>
    <mergeCell ref="E8:F8"/>
    <mergeCell ref="E12:F12"/>
    <mergeCell ref="A20:G22"/>
    <mergeCell ref="B14:D14"/>
    <mergeCell ref="E14:F14"/>
    <mergeCell ref="B15:D15"/>
    <mergeCell ref="E15:F15"/>
    <mergeCell ref="B16:D16"/>
    <mergeCell ref="E16:F16"/>
    <mergeCell ref="B17:D17"/>
    <mergeCell ref="E17:F17"/>
    <mergeCell ref="A18:C18"/>
    <mergeCell ref="A19:C19"/>
    <mergeCell ref="D19:G19"/>
    <mergeCell ref="B13:D13"/>
    <mergeCell ref="E13:F13"/>
    <mergeCell ref="A6:A17"/>
  </mergeCells>
  <phoneticPr fontId="1"/>
  <pageMargins left="0.78740157480314965" right="0.78740157480314965" top="0.57999999999999996" bottom="0.17" header="0.51181102362204722" footer="0.1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98EC-ACB1-48E2-8FC6-BC978FC7A17C}">
  <dimension ref="A1:G12"/>
  <sheetViews>
    <sheetView view="pageBreakPreview" zoomScaleNormal="100" zoomScaleSheetLayoutView="100" workbookViewId="0">
      <selection sqref="A1:G1"/>
    </sheetView>
  </sheetViews>
  <sheetFormatPr defaultColWidth="7.875" defaultRowHeight="13.5" x14ac:dyDescent="0.4"/>
  <cols>
    <col min="1" max="1" width="20.25" style="190" customWidth="1"/>
    <col min="2" max="6" width="7.875" style="190"/>
    <col min="7" max="7" width="11.375" style="190" customWidth="1"/>
    <col min="8" max="256" width="7.875" style="190"/>
    <col min="257" max="257" width="20.25" style="190" customWidth="1"/>
    <col min="258" max="262" width="7.875" style="190"/>
    <col min="263" max="263" width="11.375" style="190" customWidth="1"/>
    <col min="264" max="512" width="7.875" style="190"/>
    <col min="513" max="513" width="20.25" style="190" customWidth="1"/>
    <col min="514" max="518" width="7.875" style="190"/>
    <col min="519" max="519" width="11.375" style="190" customWidth="1"/>
    <col min="520" max="768" width="7.875" style="190"/>
    <col min="769" max="769" width="20.25" style="190" customWidth="1"/>
    <col min="770" max="774" width="7.875" style="190"/>
    <col min="775" max="775" width="11.375" style="190" customWidth="1"/>
    <col min="776" max="1024" width="7.875" style="190"/>
    <col min="1025" max="1025" width="20.25" style="190" customWidth="1"/>
    <col min="1026" max="1030" width="7.875" style="190"/>
    <col min="1031" max="1031" width="11.375" style="190" customWidth="1"/>
    <col min="1032" max="1280" width="7.875" style="190"/>
    <col min="1281" max="1281" width="20.25" style="190" customWidth="1"/>
    <col min="1282" max="1286" width="7.875" style="190"/>
    <col min="1287" max="1287" width="11.375" style="190" customWidth="1"/>
    <col min="1288" max="1536" width="7.875" style="190"/>
    <col min="1537" max="1537" width="20.25" style="190" customWidth="1"/>
    <col min="1538" max="1542" width="7.875" style="190"/>
    <col min="1543" max="1543" width="11.375" style="190" customWidth="1"/>
    <col min="1544" max="1792" width="7.875" style="190"/>
    <col min="1793" max="1793" width="20.25" style="190" customWidth="1"/>
    <col min="1794" max="1798" width="7.875" style="190"/>
    <col min="1799" max="1799" width="11.375" style="190" customWidth="1"/>
    <col min="1800" max="2048" width="7.875" style="190"/>
    <col min="2049" max="2049" width="20.25" style="190" customWidth="1"/>
    <col min="2050" max="2054" width="7.875" style="190"/>
    <col min="2055" max="2055" width="11.375" style="190" customWidth="1"/>
    <col min="2056" max="2304" width="7.875" style="190"/>
    <col min="2305" max="2305" width="20.25" style="190" customWidth="1"/>
    <col min="2306" max="2310" width="7.875" style="190"/>
    <col min="2311" max="2311" width="11.375" style="190" customWidth="1"/>
    <col min="2312" max="2560" width="7.875" style="190"/>
    <col min="2561" max="2561" width="20.25" style="190" customWidth="1"/>
    <col min="2562" max="2566" width="7.875" style="190"/>
    <col min="2567" max="2567" width="11.375" style="190" customWidth="1"/>
    <col min="2568" max="2816" width="7.875" style="190"/>
    <col min="2817" max="2817" width="20.25" style="190" customWidth="1"/>
    <col min="2818" max="2822" width="7.875" style="190"/>
    <col min="2823" max="2823" width="11.375" style="190" customWidth="1"/>
    <col min="2824" max="3072" width="7.875" style="190"/>
    <col min="3073" max="3073" width="20.25" style="190" customWidth="1"/>
    <col min="3074" max="3078" width="7.875" style="190"/>
    <col min="3079" max="3079" width="11.375" style="190" customWidth="1"/>
    <col min="3080" max="3328" width="7.875" style="190"/>
    <col min="3329" max="3329" width="20.25" style="190" customWidth="1"/>
    <col min="3330" max="3334" width="7.875" style="190"/>
    <col min="3335" max="3335" width="11.375" style="190" customWidth="1"/>
    <col min="3336" max="3584" width="7.875" style="190"/>
    <col min="3585" max="3585" width="20.25" style="190" customWidth="1"/>
    <col min="3586" max="3590" width="7.875" style="190"/>
    <col min="3591" max="3591" width="11.375" style="190" customWidth="1"/>
    <col min="3592" max="3840" width="7.875" style="190"/>
    <col min="3841" max="3841" width="20.25" style="190" customWidth="1"/>
    <col min="3842" max="3846" width="7.875" style="190"/>
    <col min="3847" max="3847" width="11.375" style="190" customWidth="1"/>
    <col min="3848" max="4096" width="7.875" style="190"/>
    <col min="4097" max="4097" width="20.25" style="190" customWidth="1"/>
    <col min="4098" max="4102" width="7.875" style="190"/>
    <col min="4103" max="4103" width="11.375" style="190" customWidth="1"/>
    <col min="4104" max="4352" width="7.875" style="190"/>
    <col min="4353" max="4353" width="20.25" style="190" customWidth="1"/>
    <col min="4354" max="4358" width="7.875" style="190"/>
    <col min="4359" max="4359" width="11.375" style="190" customWidth="1"/>
    <col min="4360" max="4608" width="7.875" style="190"/>
    <col min="4609" max="4609" width="20.25" style="190" customWidth="1"/>
    <col min="4610" max="4614" width="7.875" style="190"/>
    <col min="4615" max="4615" width="11.375" style="190" customWidth="1"/>
    <col min="4616" max="4864" width="7.875" style="190"/>
    <col min="4865" max="4865" width="20.25" style="190" customWidth="1"/>
    <col min="4866" max="4870" width="7.875" style="190"/>
    <col min="4871" max="4871" width="11.375" style="190" customWidth="1"/>
    <col min="4872" max="5120" width="7.875" style="190"/>
    <col min="5121" max="5121" width="20.25" style="190" customWidth="1"/>
    <col min="5122" max="5126" width="7.875" style="190"/>
    <col min="5127" max="5127" width="11.375" style="190" customWidth="1"/>
    <col min="5128" max="5376" width="7.875" style="190"/>
    <col min="5377" max="5377" width="20.25" style="190" customWidth="1"/>
    <col min="5378" max="5382" width="7.875" style="190"/>
    <col min="5383" max="5383" width="11.375" style="190" customWidth="1"/>
    <col min="5384" max="5632" width="7.875" style="190"/>
    <col min="5633" max="5633" width="20.25" style="190" customWidth="1"/>
    <col min="5634" max="5638" width="7.875" style="190"/>
    <col min="5639" max="5639" width="11.375" style="190" customWidth="1"/>
    <col min="5640" max="5888" width="7.875" style="190"/>
    <col min="5889" max="5889" width="20.25" style="190" customWidth="1"/>
    <col min="5890" max="5894" width="7.875" style="190"/>
    <col min="5895" max="5895" width="11.375" style="190" customWidth="1"/>
    <col min="5896" max="6144" width="7.875" style="190"/>
    <col min="6145" max="6145" width="20.25" style="190" customWidth="1"/>
    <col min="6146" max="6150" width="7.875" style="190"/>
    <col min="6151" max="6151" width="11.375" style="190" customWidth="1"/>
    <col min="6152" max="6400" width="7.875" style="190"/>
    <col min="6401" max="6401" width="20.25" style="190" customWidth="1"/>
    <col min="6402" max="6406" width="7.875" style="190"/>
    <col min="6407" max="6407" width="11.375" style="190" customWidth="1"/>
    <col min="6408" max="6656" width="7.875" style="190"/>
    <col min="6657" max="6657" width="20.25" style="190" customWidth="1"/>
    <col min="6658" max="6662" width="7.875" style="190"/>
    <col min="6663" max="6663" width="11.375" style="190" customWidth="1"/>
    <col min="6664" max="6912" width="7.875" style="190"/>
    <col min="6913" max="6913" width="20.25" style="190" customWidth="1"/>
    <col min="6914" max="6918" width="7.875" style="190"/>
    <col min="6919" max="6919" width="11.375" style="190" customWidth="1"/>
    <col min="6920" max="7168" width="7.875" style="190"/>
    <col min="7169" max="7169" width="20.25" style="190" customWidth="1"/>
    <col min="7170" max="7174" width="7.875" style="190"/>
    <col min="7175" max="7175" width="11.375" style="190" customWidth="1"/>
    <col min="7176" max="7424" width="7.875" style="190"/>
    <col min="7425" max="7425" width="20.25" style="190" customWidth="1"/>
    <col min="7426" max="7430" width="7.875" style="190"/>
    <col min="7431" max="7431" width="11.375" style="190" customWidth="1"/>
    <col min="7432" max="7680" width="7.875" style="190"/>
    <col min="7681" max="7681" width="20.25" style="190" customWidth="1"/>
    <col min="7682" max="7686" width="7.875" style="190"/>
    <col min="7687" max="7687" width="11.375" style="190" customWidth="1"/>
    <col min="7688" max="7936" width="7.875" style="190"/>
    <col min="7937" max="7937" width="20.25" style="190" customWidth="1"/>
    <col min="7938" max="7942" width="7.875" style="190"/>
    <col min="7943" max="7943" width="11.375" style="190" customWidth="1"/>
    <col min="7944" max="8192" width="7.875" style="190"/>
    <col min="8193" max="8193" width="20.25" style="190" customWidth="1"/>
    <col min="8194" max="8198" width="7.875" style="190"/>
    <col min="8199" max="8199" width="11.375" style="190" customWidth="1"/>
    <col min="8200" max="8448" width="7.875" style="190"/>
    <col min="8449" max="8449" width="20.25" style="190" customWidth="1"/>
    <col min="8450" max="8454" width="7.875" style="190"/>
    <col min="8455" max="8455" width="11.375" style="190" customWidth="1"/>
    <col min="8456" max="8704" width="7.875" style="190"/>
    <col min="8705" max="8705" width="20.25" style="190" customWidth="1"/>
    <col min="8706" max="8710" width="7.875" style="190"/>
    <col min="8711" max="8711" width="11.375" style="190" customWidth="1"/>
    <col min="8712" max="8960" width="7.875" style="190"/>
    <col min="8961" max="8961" width="20.25" style="190" customWidth="1"/>
    <col min="8962" max="8966" width="7.875" style="190"/>
    <col min="8967" max="8967" width="11.375" style="190" customWidth="1"/>
    <col min="8968" max="9216" width="7.875" style="190"/>
    <col min="9217" max="9217" width="20.25" style="190" customWidth="1"/>
    <col min="9218" max="9222" width="7.875" style="190"/>
    <col min="9223" max="9223" width="11.375" style="190" customWidth="1"/>
    <col min="9224" max="9472" width="7.875" style="190"/>
    <col min="9473" max="9473" width="20.25" style="190" customWidth="1"/>
    <col min="9474" max="9478" width="7.875" style="190"/>
    <col min="9479" max="9479" width="11.375" style="190" customWidth="1"/>
    <col min="9480" max="9728" width="7.875" style="190"/>
    <col min="9729" max="9729" width="20.25" style="190" customWidth="1"/>
    <col min="9730" max="9734" width="7.875" style="190"/>
    <col min="9735" max="9735" width="11.375" style="190" customWidth="1"/>
    <col min="9736" max="9984" width="7.875" style="190"/>
    <col min="9985" max="9985" width="20.25" style="190" customWidth="1"/>
    <col min="9986" max="9990" width="7.875" style="190"/>
    <col min="9991" max="9991" width="11.375" style="190" customWidth="1"/>
    <col min="9992" max="10240" width="7.875" style="190"/>
    <col min="10241" max="10241" width="20.25" style="190" customWidth="1"/>
    <col min="10242" max="10246" width="7.875" style="190"/>
    <col min="10247" max="10247" width="11.375" style="190" customWidth="1"/>
    <col min="10248" max="10496" width="7.875" style="190"/>
    <col min="10497" max="10497" width="20.25" style="190" customWidth="1"/>
    <col min="10498" max="10502" width="7.875" style="190"/>
    <col min="10503" max="10503" width="11.375" style="190" customWidth="1"/>
    <col min="10504" max="10752" width="7.875" style="190"/>
    <col min="10753" max="10753" width="20.25" style="190" customWidth="1"/>
    <col min="10754" max="10758" width="7.875" style="190"/>
    <col min="10759" max="10759" width="11.375" style="190" customWidth="1"/>
    <col min="10760" max="11008" width="7.875" style="190"/>
    <col min="11009" max="11009" width="20.25" style="190" customWidth="1"/>
    <col min="11010" max="11014" width="7.875" style="190"/>
    <col min="11015" max="11015" width="11.375" style="190" customWidth="1"/>
    <col min="11016" max="11264" width="7.875" style="190"/>
    <col min="11265" max="11265" width="20.25" style="190" customWidth="1"/>
    <col min="11266" max="11270" width="7.875" style="190"/>
    <col min="11271" max="11271" width="11.375" style="190" customWidth="1"/>
    <col min="11272" max="11520" width="7.875" style="190"/>
    <col min="11521" max="11521" width="20.25" style="190" customWidth="1"/>
    <col min="11522" max="11526" width="7.875" style="190"/>
    <col min="11527" max="11527" width="11.375" style="190" customWidth="1"/>
    <col min="11528" max="11776" width="7.875" style="190"/>
    <col min="11777" max="11777" width="20.25" style="190" customWidth="1"/>
    <col min="11778" max="11782" width="7.875" style="190"/>
    <col min="11783" max="11783" width="11.375" style="190" customWidth="1"/>
    <col min="11784" max="12032" width="7.875" style="190"/>
    <col min="12033" max="12033" width="20.25" style="190" customWidth="1"/>
    <col min="12034" max="12038" width="7.875" style="190"/>
    <col min="12039" max="12039" width="11.375" style="190" customWidth="1"/>
    <col min="12040" max="12288" width="7.875" style="190"/>
    <col min="12289" max="12289" width="20.25" style="190" customWidth="1"/>
    <col min="12290" max="12294" width="7.875" style="190"/>
    <col min="12295" max="12295" width="11.375" style="190" customWidth="1"/>
    <col min="12296" max="12544" width="7.875" style="190"/>
    <col min="12545" max="12545" width="20.25" style="190" customWidth="1"/>
    <col min="12546" max="12550" width="7.875" style="190"/>
    <col min="12551" max="12551" width="11.375" style="190" customWidth="1"/>
    <col min="12552" max="12800" width="7.875" style="190"/>
    <col min="12801" max="12801" width="20.25" style="190" customWidth="1"/>
    <col min="12802" max="12806" width="7.875" style="190"/>
    <col min="12807" max="12807" width="11.375" style="190" customWidth="1"/>
    <col min="12808" max="13056" width="7.875" style="190"/>
    <col min="13057" max="13057" width="20.25" style="190" customWidth="1"/>
    <col min="13058" max="13062" width="7.875" style="190"/>
    <col min="13063" max="13063" width="11.375" style="190" customWidth="1"/>
    <col min="13064" max="13312" width="7.875" style="190"/>
    <col min="13313" max="13313" width="20.25" style="190" customWidth="1"/>
    <col min="13314" max="13318" width="7.875" style="190"/>
    <col min="13319" max="13319" width="11.375" style="190" customWidth="1"/>
    <col min="13320" max="13568" width="7.875" style="190"/>
    <col min="13569" max="13569" width="20.25" style="190" customWidth="1"/>
    <col min="13570" max="13574" width="7.875" style="190"/>
    <col min="13575" max="13575" width="11.375" style="190" customWidth="1"/>
    <col min="13576" max="13824" width="7.875" style="190"/>
    <col min="13825" max="13825" width="20.25" style="190" customWidth="1"/>
    <col min="13826" max="13830" width="7.875" style="190"/>
    <col min="13831" max="13831" width="11.375" style="190" customWidth="1"/>
    <col min="13832" max="14080" width="7.875" style="190"/>
    <col min="14081" max="14081" width="20.25" style="190" customWidth="1"/>
    <col min="14082" max="14086" width="7.875" style="190"/>
    <col min="14087" max="14087" width="11.375" style="190" customWidth="1"/>
    <col min="14088" max="14336" width="7.875" style="190"/>
    <col min="14337" max="14337" width="20.25" style="190" customWidth="1"/>
    <col min="14338" max="14342" width="7.875" style="190"/>
    <col min="14343" max="14343" width="11.375" style="190" customWidth="1"/>
    <col min="14344" max="14592" width="7.875" style="190"/>
    <col min="14593" max="14593" width="20.25" style="190" customWidth="1"/>
    <col min="14594" max="14598" width="7.875" style="190"/>
    <col min="14599" max="14599" width="11.375" style="190" customWidth="1"/>
    <col min="14600" max="14848" width="7.875" style="190"/>
    <col min="14849" max="14849" width="20.25" style="190" customWidth="1"/>
    <col min="14850" max="14854" width="7.875" style="190"/>
    <col min="14855" max="14855" width="11.375" style="190" customWidth="1"/>
    <col min="14856" max="15104" width="7.875" style="190"/>
    <col min="15105" max="15105" width="20.25" style="190" customWidth="1"/>
    <col min="15106" max="15110" width="7.875" style="190"/>
    <col min="15111" max="15111" width="11.375" style="190" customWidth="1"/>
    <col min="15112" max="15360" width="7.875" style="190"/>
    <col min="15361" max="15361" width="20.25" style="190" customWidth="1"/>
    <col min="15362" max="15366" width="7.875" style="190"/>
    <col min="15367" max="15367" width="11.375" style="190" customWidth="1"/>
    <col min="15368" max="15616" width="7.875" style="190"/>
    <col min="15617" max="15617" width="20.25" style="190" customWidth="1"/>
    <col min="15618" max="15622" width="7.875" style="190"/>
    <col min="15623" max="15623" width="11.375" style="190" customWidth="1"/>
    <col min="15624" max="15872" width="7.875" style="190"/>
    <col min="15873" max="15873" width="20.25" style="190" customWidth="1"/>
    <col min="15874" max="15878" width="7.875" style="190"/>
    <col min="15879" max="15879" width="11.375" style="190" customWidth="1"/>
    <col min="15880" max="16128" width="7.875" style="190"/>
    <col min="16129" max="16129" width="20.25" style="190" customWidth="1"/>
    <col min="16130" max="16134" width="7.875" style="190"/>
    <col min="16135" max="16135" width="11.375" style="190" customWidth="1"/>
    <col min="16136" max="16384" width="7.875" style="190"/>
  </cols>
  <sheetData>
    <row r="1" spans="1:7" ht="15" customHeight="1" x14ac:dyDescent="0.4">
      <c r="A1" s="706" t="s">
        <v>313</v>
      </c>
      <c r="B1" s="706"/>
      <c r="C1" s="706"/>
      <c r="D1" s="706"/>
      <c r="E1" s="706"/>
      <c r="F1" s="706"/>
      <c r="G1" s="706"/>
    </row>
    <row r="2" spans="1:7" ht="7.5" customHeight="1" x14ac:dyDescent="0.4"/>
    <row r="3" spans="1:7" ht="17.25" x14ac:dyDescent="0.4">
      <c r="A3" s="707" t="s">
        <v>314</v>
      </c>
      <c r="B3" s="707"/>
      <c r="C3" s="707"/>
      <c r="D3" s="707"/>
      <c r="E3" s="707"/>
      <c r="F3" s="707"/>
      <c r="G3" s="707"/>
    </row>
    <row r="4" spans="1:7" ht="21" customHeight="1" x14ac:dyDescent="0.4">
      <c r="A4" s="191" t="s">
        <v>315</v>
      </c>
      <c r="B4" s="708"/>
      <c r="C4" s="708"/>
      <c r="D4" s="708"/>
      <c r="E4" s="708"/>
      <c r="F4" s="708"/>
      <c r="G4" s="708"/>
    </row>
    <row r="6" spans="1:7" x14ac:dyDescent="0.4">
      <c r="A6" s="709" t="s">
        <v>316</v>
      </c>
      <c r="B6" s="709"/>
      <c r="C6" s="709"/>
      <c r="D6" s="709"/>
      <c r="E6" s="709"/>
      <c r="F6" s="709"/>
      <c r="G6" s="709"/>
    </row>
    <row r="7" spans="1:7" ht="18.75" customHeight="1" x14ac:dyDescent="0.4">
      <c r="A7" s="702" t="s">
        <v>317</v>
      </c>
      <c r="B7" s="702"/>
      <c r="C7" s="702"/>
      <c r="D7" s="702"/>
      <c r="E7" s="702"/>
      <c r="F7" s="702"/>
      <c r="G7" s="702"/>
    </row>
    <row r="8" spans="1:7" ht="127.5" customHeight="1" x14ac:dyDescent="0.4">
      <c r="A8" s="703"/>
      <c r="B8" s="704"/>
      <c r="C8" s="704"/>
      <c r="D8" s="704"/>
      <c r="E8" s="704"/>
      <c r="F8" s="704"/>
      <c r="G8" s="704"/>
    </row>
    <row r="9" spans="1:7" ht="18.75" customHeight="1" x14ac:dyDescent="0.4">
      <c r="A9" s="702" t="s">
        <v>318</v>
      </c>
      <c r="B9" s="702"/>
      <c r="C9" s="702"/>
      <c r="D9" s="702"/>
      <c r="E9" s="702"/>
      <c r="F9" s="702"/>
      <c r="G9" s="702"/>
    </row>
    <row r="10" spans="1:7" ht="327.75" customHeight="1" x14ac:dyDescent="0.4">
      <c r="A10" s="703"/>
      <c r="B10" s="704"/>
      <c r="C10" s="704"/>
      <c r="D10" s="704"/>
      <c r="E10" s="704"/>
      <c r="F10" s="704"/>
      <c r="G10" s="704"/>
    </row>
    <row r="11" spans="1:7" ht="18.75" customHeight="1" x14ac:dyDescent="0.4">
      <c r="A11" s="705" t="s">
        <v>319</v>
      </c>
      <c r="B11" s="702"/>
      <c r="C11" s="702"/>
      <c r="D11" s="702"/>
      <c r="E11" s="702"/>
      <c r="F11" s="702"/>
      <c r="G11" s="702"/>
    </row>
    <row r="12" spans="1:7" ht="110.25" customHeight="1" x14ac:dyDescent="0.4">
      <c r="A12" s="703"/>
      <c r="B12" s="703"/>
      <c r="C12" s="703"/>
      <c r="D12" s="703"/>
      <c r="E12" s="703"/>
      <c r="F12" s="703"/>
      <c r="G12" s="703"/>
    </row>
  </sheetData>
  <mergeCells count="10">
    <mergeCell ref="A9:G9"/>
    <mergeCell ref="A10:G10"/>
    <mergeCell ref="A11:G11"/>
    <mergeCell ref="A12:G12"/>
    <mergeCell ref="A1:G1"/>
    <mergeCell ref="A3:G3"/>
    <mergeCell ref="B4:G4"/>
    <mergeCell ref="A6:G6"/>
    <mergeCell ref="A7:G7"/>
    <mergeCell ref="A8:G8"/>
  </mergeCells>
  <phoneticPr fontId="1"/>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58E6-F524-4E74-B485-4C4726D83319}">
  <dimension ref="A1:M31"/>
  <sheetViews>
    <sheetView showGridLines="0" view="pageBreakPreview" zoomScaleNormal="100" zoomScaleSheetLayoutView="100" workbookViewId="0">
      <selection sqref="A1:E1"/>
    </sheetView>
  </sheetViews>
  <sheetFormatPr defaultColWidth="7.875" defaultRowHeight="13.5" x14ac:dyDescent="0.4"/>
  <cols>
    <col min="1" max="1" width="2.25" style="192" customWidth="1"/>
    <col min="2" max="3" width="2" style="192" customWidth="1"/>
    <col min="4" max="7" width="7.875" style="192"/>
    <col min="8" max="8" width="10.625" style="192" customWidth="1"/>
    <col min="9" max="9" width="7.875" style="192"/>
    <col min="10" max="10" width="10.625" style="192" customWidth="1"/>
    <col min="11" max="11" width="7.875" style="192"/>
    <col min="12" max="12" width="4.875" style="192" customWidth="1"/>
    <col min="13" max="13" width="0.75" style="192" customWidth="1"/>
    <col min="14" max="256" width="7.875" style="192"/>
    <col min="257" max="257" width="2.25" style="192" customWidth="1"/>
    <col min="258" max="259" width="2" style="192" customWidth="1"/>
    <col min="260" max="263" width="7.875" style="192"/>
    <col min="264" max="264" width="10.625" style="192" customWidth="1"/>
    <col min="265" max="265" width="7.875" style="192"/>
    <col min="266" max="266" width="10.625" style="192" customWidth="1"/>
    <col min="267" max="267" width="7.875" style="192"/>
    <col min="268" max="268" width="4.875" style="192" customWidth="1"/>
    <col min="269" max="269" width="0.75" style="192" customWidth="1"/>
    <col min="270" max="512" width="7.875" style="192"/>
    <col min="513" max="513" width="2.25" style="192" customWidth="1"/>
    <col min="514" max="515" width="2" style="192" customWidth="1"/>
    <col min="516" max="519" width="7.875" style="192"/>
    <col min="520" max="520" width="10.625" style="192" customWidth="1"/>
    <col min="521" max="521" width="7.875" style="192"/>
    <col min="522" max="522" width="10.625" style="192" customWidth="1"/>
    <col min="523" max="523" width="7.875" style="192"/>
    <col min="524" max="524" width="4.875" style="192" customWidth="1"/>
    <col min="525" max="525" width="0.75" style="192" customWidth="1"/>
    <col min="526" max="768" width="7.875" style="192"/>
    <col min="769" max="769" width="2.25" style="192" customWidth="1"/>
    <col min="770" max="771" width="2" style="192" customWidth="1"/>
    <col min="772" max="775" width="7.875" style="192"/>
    <col min="776" max="776" width="10.625" style="192" customWidth="1"/>
    <col min="777" max="777" width="7.875" style="192"/>
    <col min="778" max="778" width="10.625" style="192" customWidth="1"/>
    <col min="779" max="779" width="7.875" style="192"/>
    <col min="780" max="780" width="4.875" style="192" customWidth="1"/>
    <col min="781" max="781" width="0.75" style="192" customWidth="1"/>
    <col min="782" max="1024" width="7.875" style="192"/>
    <col min="1025" max="1025" width="2.25" style="192" customWidth="1"/>
    <col min="1026" max="1027" width="2" style="192" customWidth="1"/>
    <col min="1028" max="1031" width="7.875" style="192"/>
    <col min="1032" max="1032" width="10.625" style="192" customWidth="1"/>
    <col min="1033" max="1033" width="7.875" style="192"/>
    <col min="1034" max="1034" width="10.625" style="192" customWidth="1"/>
    <col min="1035" max="1035" width="7.875" style="192"/>
    <col min="1036" max="1036" width="4.875" style="192" customWidth="1"/>
    <col min="1037" max="1037" width="0.75" style="192" customWidth="1"/>
    <col min="1038" max="1280" width="7.875" style="192"/>
    <col min="1281" max="1281" width="2.25" style="192" customWidth="1"/>
    <col min="1282" max="1283" width="2" style="192" customWidth="1"/>
    <col min="1284" max="1287" width="7.875" style="192"/>
    <col min="1288" max="1288" width="10.625" style="192" customWidth="1"/>
    <col min="1289" max="1289" width="7.875" style="192"/>
    <col min="1290" max="1290" width="10.625" style="192" customWidth="1"/>
    <col min="1291" max="1291" width="7.875" style="192"/>
    <col min="1292" max="1292" width="4.875" style="192" customWidth="1"/>
    <col min="1293" max="1293" width="0.75" style="192" customWidth="1"/>
    <col min="1294" max="1536" width="7.875" style="192"/>
    <col min="1537" max="1537" width="2.25" style="192" customWidth="1"/>
    <col min="1538" max="1539" width="2" style="192" customWidth="1"/>
    <col min="1540" max="1543" width="7.875" style="192"/>
    <col min="1544" max="1544" width="10.625" style="192" customWidth="1"/>
    <col min="1545" max="1545" width="7.875" style="192"/>
    <col min="1546" max="1546" width="10.625" style="192" customWidth="1"/>
    <col min="1547" max="1547" width="7.875" style="192"/>
    <col min="1548" max="1548" width="4.875" style="192" customWidth="1"/>
    <col min="1549" max="1549" width="0.75" style="192" customWidth="1"/>
    <col min="1550" max="1792" width="7.875" style="192"/>
    <col min="1793" max="1793" width="2.25" style="192" customWidth="1"/>
    <col min="1794" max="1795" width="2" style="192" customWidth="1"/>
    <col min="1796" max="1799" width="7.875" style="192"/>
    <col min="1800" max="1800" width="10.625" style="192" customWidth="1"/>
    <col min="1801" max="1801" width="7.875" style="192"/>
    <col min="1802" max="1802" width="10.625" style="192" customWidth="1"/>
    <col min="1803" max="1803" width="7.875" style="192"/>
    <col min="1804" max="1804" width="4.875" style="192" customWidth="1"/>
    <col min="1805" max="1805" width="0.75" style="192" customWidth="1"/>
    <col min="1806" max="2048" width="7.875" style="192"/>
    <col min="2049" max="2049" width="2.25" style="192" customWidth="1"/>
    <col min="2050" max="2051" width="2" style="192" customWidth="1"/>
    <col min="2052" max="2055" width="7.875" style="192"/>
    <col min="2056" max="2056" width="10.625" style="192" customWidth="1"/>
    <col min="2057" max="2057" width="7.875" style="192"/>
    <col min="2058" max="2058" width="10.625" style="192" customWidth="1"/>
    <col min="2059" max="2059" width="7.875" style="192"/>
    <col min="2060" max="2060" width="4.875" style="192" customWidth="1"/>
    <col min="2061" max="2061" width="0.75" style="192" customWidth="1"/>
    <col min="2062" max="2304" width="7.875" style="192"/>
    <col min="2305" max="2305" width="2.25" style="192" customWidth="1"/>
    <col min="2306" max="2307" width="2" style="192" customWidth="1"/>
    <col min="2308" max="2311" width="7.875" style="192"/>
    <col min="2312" max="2312" width="10.625" style="192" customWidth="1"/>
    <col min="2313" max="2313" width="7.875" style="192"/>
    <col min="2314" max="2314" width="10.625" style="192" customWidth="1"/>
    <col min="2315" max="2315" width="7.875" style="192"/>
    <col min="2316" max="2316" width="4.875" style="192" customWidth="1"/>
    <col min="2317" max="2317" width="0.75" style="192" customWidth="1"/>
    <col min="2318" max="2560" width="7.875" style="192"/>
    <col min="2561" max="2561" width="2.25" style="192" customWidth="1"/>
    <col min="2562" max="2563" width="2" style="192" customWidth="1"/>
    <col min="2564" max="2567" width="7.875" style="192"/>
    <col min="2568" max="2568" width="10.625" style="192" customWidth="1"/>
    <col min="2569" max="2569" width="7.875" style="192"/>
    <col min="2570" max="2570" width="10.625" style="192" customWidth="1"/>
    <col min="2571" max="2571" width="7.875" style="192"/>
    <col min="2572" max="2572" width="4.875" style="192" customWidth="1"/>
    <col min="2573" max="2573" width="0.75" style="192" customWidth="1"/>
    <col min="2574" max="2816" width="7.875" style="192"/>
    <col min="2817" max="2817" width="2.25" style="192" customWidth="1"/>
    <col min="2818" max="2819" width="2" style="192" customWidth="1"/>
    <col min="2820" max="2823" width="7.875" style="192"/>
    <col min="2824" max="2824" width="10.625" style="192" customWidth="1"/>
    <col min="2825" max="2825" width="7.875" style="192"/>
    <col min="2826" max="2826" width="10.625" style="192" customWidth="1"/>
    <col min="2827" max="2827" width="7.875" style="192"/>
    <col min="2828" max="2828" width="4.875" style="192" customWidth="1"/>
    <col min="2829" max="2829" width="0.75" style="192" customWidth="1"/>
    <col min="2830" max="3072" width="7.875" style="192"/>
    <col min="3073" max="3073" width="2.25" style="192" customWidth="1"/>
    <col min="3074" max="3075" width="2" style="192" customWidth="1"/>
    <col min="3076" max="3079" width="7.875" style="192"/>
    <col min="3080" max="3080" width="10.625" style="192" customWidth="1"/>
    <col min="3081" max="3081" width="7.875" style="192"/>
    <col min="3082" max="3082" width="10.625" style="192" customWidth="1"/>
    <col min="3083" max="3083" width="7.875" style="192"/>
    <col min="3084" max="3084" width="4.875" style="192" customWidth="1"/>
    <col min="3085" max="3085" width="0.75" style="192" customWidth="1"/>
    <col min="3086" max="3328" width="7.875" style="192"/>
    <col min="3329" max="3329" width="2.25" style="192" customWidth="1"/>
    <col min="3330" max="3331" width="2" style="192" customWidth="1"/>
    <col min="3332" max="3335" width="7.875" style="192"/>
    <col min="3336" max="3336" width="10.625" style="192" customWidth="1"/>
    <col min="3337" max="3337" width="7.875" style="192"/>
    <col min="3338" max="3338" width="10.625" style="192" customWidth="1"/>
    <col min="3339" max="3339" width="7.875" style="192"/>
    <col min="3340" max="3340" width="4.875" style="192" customWidth="1"/>
    <col min="3341" max="3341" width="0.75" style="192" customWidth="1"/>
    <col min="3342" max="3584" width="7.875" style="192"/>
    <col min="3585" max="3585" width="2.25" style="192" customWidth="1"/>
    <col min="3586" max="3587" width="2" style="192" customWidth="1"/>
    <col min="3588" max="3591" width="7.875" style="192"/>
    <col min="3592" max="3592" width="10.625" style="192" customWidth="1"/>
    <col min="3593" max="3593" width="7.875" style="192"/>
    <col min="3594" max="3594" width="10.625" style="192" customWidth="1"/>
    <col min="3595" max="3595" width="7.875" style="192"/>
    <col min="3596" max="3596" width="4.875" style="192" customWidth="1"/>
    <col min="3597" max="3597" width="0.75" style="192" customWidth="1"/>
    <col min="3598" max="3840" width="7.875" style="192"/>
    <col min="3841" max="3841" width="2.25" style="192" customWidth="1"/>
    <col min="3842" max="3843" width="2" style="192" customWidth="1"/>
    <col min="3844" max="3847" width="7.875" style="192"/>
    <col min="3848" max="3848" width="10.625" style="192" customWidth="1"/>
    <col min="3849" max="3849" width="7.875" style="192"/>
    <col min="3850" max="3850" width="10.625" style="192" customWidth="1"/>
    <col min="3851" max="3851" width="7.875" style="192"/>
    <col min="3852" max="3852" width="4.875" style="192" customWidth="1"/>
    <col min="3853" max="3853" width="0.75" style="192" customWidth="1"/>
    <col min="3854" max="4096" width="7.875" style="192"/>
    <col min="4097" max="4097" width="2.25" style="192" customWidth="1"/>
    <col min="4098" max="4099" width="2" style="192" customWidth="1"/>
    <col min="4100" max="4103" width="7.875" style="192"/>
    <col min="4104" max="4104" width="10.625" style="192" customWidth="1"/>
    <col min="4105" max="4105" width="7.875" style="192"/>
    <col min="4106" max="4106" width="10.625" style="192" customWidth="1"/>
    <col min="4107" max="4107" width="7.875" style="192"/>
    <col min="4108" max="4108" width="4.875" style="192" customWidth="1"/>
    <col min="4109" max="4109" width="0.75" style="192" customWidth="1"/>
    <col min="4110" max="4352" width="7.875" style="192"/>
    <col min="4353" max="4353" width="2.25" style="192" customWidth="1"/>
    <col min="4354" max="4355" width="2" style="192" customWidth="1"/>
    <col min="4356" max="4359" width="7.875" style="192"/>
    <col min="4360" max="4360" width="10.625" style="192" customWidth="1"/>
    <col min="4361" max="4361" width="7.875" style="192"/>
    <col min="4362" max="4362" width="10.625" style="192" customWidth="1"/>
    <col min="4363" max="4363" width="7.875" style="192"/>
    <col min="4364" max="4364" width="4.875" style="192" customWidth="1"/>
    <col min="4365" max="4365" width="0.75" style="192" customWidth="1"/>
    <col min="4366" max="4608" width="7.875" style="192"/>
    <col min="4609" max="4609" width="2.25" style="192" customWidth="1"/>
    <col min="4610" max="4611" width="2" style="192" customWidth="1"/>
    <col min="4612" max="4615" width="7.875" style="192"/>
    <col min="4616" max="4616" width="10.625" style="192" customWidth="1"/>
    <col min="4617" max="4617" width="7.875" style="192"/>
    <col min="4618" max="4618" width="10.625" style="192" customWidth="1"/>
    <col min="4619" max="4619" width="7.875" style="192"/>
    <col min="4620" max="4620" width="4.875" style="192" customWidth="1"/>
    <col min="4621" max="4621" width="0.75" style="192" customWidth="1"/>
    <col min="4622" max="4864" width="7.875" style="192"/>
    <col min="4865" max="4865" width="2.25" style="192" customWidth="1"/>
    <col min="4866" max="4867" width="2" style="192" customWidth="1"/>
    <col min="4868" max="4871" width="7.875" style="192"/>
    <col min="4872" max="4872" width="10.625" style="192" customWidth="1"/>
    <col min="4873" max="4873" width="7.875" style="192"/>
    <col min="4874" max="4874" width="10.625" style="192" customWidth="1"/>
    <col min="4875" max="4875" width="7.875" style="192"/>
    <col min="4876" max="4876" width="4.875" style="192" customWidth="1"/>
    <col min="4877" max="4877" width="0.75" style="192" customWidth="1"/>
    <col min="4878" max="5120" width="7.875" style="192"/>
    <col min="5121" max="5121" width="2.25" style="192" customWidth="1"/>
    <col min="5122" max="5123" width="2" style="192" customWidth="1"/>
    <col min="5124" max="5127" width="7.875" style="192"/>
    <col min="5128" max="5128" width="10.625" style="192" customWidth="1"/>
    <col min="5129" max="5129" width="7.875" style="192"/>
    <col min="5130" max="5130" width="10.625" style="192" customWidth="1"/>
    <col min="5131" max="5131" width="7.875" style="192"/>
    <col min="5132" max="5132" width="4.875" style="192" customWidth="1"/>
    <col min="5133" max="5133" width="0.75" style="192" customWidth="1"/>
    <col min="5134" max="5376" width="7.875" style="192"/>
    <col min="5377" max="5377" width="2.25" style="192" customWidth="1"/>
    <col min="5378" max="5379" width="2" style="192" customWidth="1"/>
    <col min="5380" max="5383" width="7.875" style="192"/>
    <col min="5384" max="5384" width="10.625" style="192" customWidth="1"/>
    <col min="5385" max="5385" width="7.875" style="192"/>
    <col min="5386" max="5386" width="10.625" style="192" customWidth="1"/>
    <col min="5387" max="5387" width="7.875" style="192"/>
    <col min="5388" max="5388" width="4.875" style="192" customWidth="1"/>
    <col min="5389" max="5389" width="0.75" style="192" customWidth="1"/>
    <col min="5390" max="5632" width="7.875" style="192"/>
    <col min="5633" max="5633" width="2.25" style="192" customWidth="1"/>
    <col min="5634" max="5635" width="2" style="192" customWidth="1"/>
    <col min="5636" max="5639" width="7.875" style="192"/>
    <col min="5640" max="5640" width="10.625" style="192" customWidth="1"/>
    <col min="5641" max="5641" width="7.875" style="192"/>
    <col min="5642" max="5642" width="10.625" style="192" customWidth="1"/>
    <col min="5643" max="5643" width="7.875" style="192"/>
    <col min="5644" max="5644" width="4.875" style="192" customWidth="1"/>
    <col min="5645" max="5645" width="0.75" style="192" customWidth="1"/>
    <col min="5646" max="5888" width="7.875" style="192"/>
    <col min="5889" max="5889" width="2.25" style="192" customWidth="1"/>
    <col min="5890" max="5891" width="2" style="192" customWidth="1"/>
    <col min="5892" max="5895" width="7.875" style="192"/>
    <col min="5896" max="5896" width="10.625" style="192" customWidth="1"/>
    <col min="5897" max="5897" width="7.875" style="192"/>
    <col min="5898" max="5898" width="10.625" style="192" customWidth="1"/>
    <col min="5899" max="5899" width="7.875" style="192"/>
    <col min="5900" max="5900" width="4.875" style="192" customWidth="1"/>
    <col min="5901" max="5901" width="0.75" style="192" customWidth="1"/>
    <col min="5902" max="6144" width="7.875" style="192"/>
    <col min="6145" max="6145" width="2.25" style="192" customWidth="1"/>
    <col min="6146" max="6147" width="2" style="192" customWidth="1"/>
    <col min="6148" max="6151" width="7.875" style="192"/>
    <col min="6152" max="6152" width="10.625" style="192" customWidth="1"/>
    <col min="6153" max="6153" width="7.875" style="192"/>
    <col min="6154" max="6154" width="10.625" style="192" customWidth="1"/>
    <col min="6155" max="6155" width="7.875" style="192"/>
    <col min="6156" max="6156" width="4.875" style="192" customWidth="1"/>
    <col min="6157" max="6157" width="0.75" style="192" customWidth="1"/>
    <col min="6158" max="6400" width="7.875" style="192"/>
    <col min="6401" max="6401" width="2.25" style="192" customWidth="1"/>
    <col min="6402" max="6403" width="2" style="192" customWidth="1"/>
    <col min="6404" max="6407" width="7.875" style="192"/>
    <col min="6408" max="6408" width="10.625" style="192" customWidth="1"/>
    <col min="6409" max="6409" width="7.875" style="192"/>
    <col min="6410" max="6410" width="10.625" style="192" customWidth="1"/>
    <col min="6411" max="6411" width="7.875" style="192"/>
    <col min="6412" max="6412" width="4.875" style="192" customWidth="1"/>
    <col min="6413" max="6413" width="0.75" style="192" customWidth="1"/>
    <col min="6414" max="6656" width="7.875" style="192"/>
    <col min="6657" max="6657" width="2.25" style="192" customWidth="1"/>
    <col min="6658" max="6659" width="2" style="192" customWidth="1"/>
    <col min="6660" max="6663" width="7.875" style="192"/>
    <col min="6664" max="6664" width="10.625" style="192" customWidth="1"/>
    <col min="6665" max="6665" width="7.875" style="192"/>
    <col min="6666" max="6666" width="10.625" style="192" customWidth="1"/>
    <col min="6667" max="6667" width="7.875" style="192"/>
    <col min="6668" max="6668" width="4.875" style="192" customWidth="1"/>
    <col min="6669" max="6669" width="0.75" style="192" customWidth="1"/>
    <col min="6670" max="6912" width="7.875" style="192"/>
    <col min="6913" max="6913" width="2.25" style="192" customWidth="1"/>
    <col min="6914" max="6915" width="2" style="192" customWidth="1"/>
    <col min="6916" max="6919" width="7.875" style="192"/>
    <col min="6920" max="6920" width="10.625" style="192" customWidth="1"/>
    <col min="6921" max="6921" width="7.875" style="192"/>
    <col min="6922" max="6922" width="10.625" style="192" customWidth="1"/>
    <col min="6923" max="6923" width="7.875" style="192"/>
    <col min="6924" max="6924" width="4.875" style="192" customWidth="1"/>
    <col min="6925" max="6925" width="0.75" style="192" customWidth="1"/>
    <col min="6926" max="7168" width="7.875" style="192"/>
    <col min="7169" max="7169" width="2.25" style="192" customWidth="1"/>
    <col min="7170" max="7171" width="2" style="192" customWidth="1"/>
    <col min="7172" max="7175" width="7.875" style="192"/>
    <col min="7176" max="7176" width="10.625" style="192" customWidth="1"/>
    <col min="7177" max="7177" width="7.875" style="192"/>
    <col min="7178" max="7178" width="10.625" style="192" customWidth="1"/>
    <col min="7179" max="7179" width="7.875" style="192"/>
    <col min="7180" max="7180" width="4.875" style="192" customWidth="1"/>
    <col min="7181" max="7181" width="0.75" style="192" customWidth="1"/>
    <col min="7182" max="7424" width="7.875" style="192"/>
    <col min="7425" max="7425" width="2.25" style="192" customWidth="1"/>
    <col min="7426" max="7427" width="2" style="192" customWidth="1"/>
    <col min="7428" max="7431" width="7.875" style="192"/>
    <col min="7432" max="7432" width="10.625" style="192" customWidth="1"/>
    <col min="7433" max="7433" width="7.875" style="192"/>
    <col min="7434" max="7434" width="10.625" style="192" customWidth="1"/>
    <col min="7435" max="7435" width="7.875" style="192"/>
    <col min="7436" max="7436" width="4.875" style="192" customWidth="1"/>
    <col min="7437" max="7437" width="0.75" style="192" customWidth="1"/>
    <col min="7438" max="7680" width="7.875" style="192"/>
    <col min="7681" max="7681" width="2.25" style="192" customWidth="1"/>
    <col min="7682" max="7683" width="2" style="192" customWidth="1"/>
    <col min="7684" max="7687" width="7.875" style="192"/>
    <col min="7688" max="7688" width="10.625" style="192" customWidth="1"/>
    <col min="7689" max="7689" width="7.875" style="192"/>
    <col min="7690" max="7690" width="10.625" style="192" customWidth="1"/>
    <col min="7691" max="7691" width="7.875" style="192"/>
    <col min="7692" max="7692" width="4.875" style="192" customWidth="1"/>
    <col min="7693" max="7693" width="0.75" style="192" customWidth="1"/>
    <col min="7694" max="7936" width="7.875" style="192"/>
    <col min="7937" max="7937" width="2.25" style="192" customWidth="1"/>
    <col min="7938" max="7939" width="2" style="192" customWidth="1"/>
    <col min="7940" max="7943" width="7.875" style="192"/>
    <col min="7944" max="7944" width="10.625" style="192" customWidth="1"/>
    <col min="7945" max="7945" width="7.875" style="192"/>
    <col min="7946" max="7946" width="10.625" style="192" customWidth="1"/>
    <col min="7947" max="7947" width="7.875" style="192"/>
    <col min="7948" max="7948" width="4.875" style="192" customWidth="1"/>
    <col min="7949" max="7949" width="0.75" style="192" customWidth="1"/>
    <col min="7950" max="8192" width="7.875" style="192"/>
    <col min="8193" max="8193" width="2.25" style="192" customWidth="1"/>
    <col min="8194" max="8195" width="2" style="192" customWidth="1"/>
    <col min="8196" max="8199" width="7.875" style="192"/>
    <col min="8200" max="8200" width="10.625" style="192" customWidth="1"/>
    <col min="8201" max="8201" width="7.875" style="192"/>
    <col min="8202" max="8202" width="10.625" style="192" customWidth="1"/>
    <col min="8203" max="8203" width="7.875" style="192"/>
    <col min="8204" max="8204" width="4.875" style="192" customWidth="1"/>
    <col min="8205" max="8205" width="0.75" style="192" customWidth="1"/>
    <col min="8206" max="8448" width="7.875" style="192"/>
    <col min="8449" max="8449" width="2.25" style="192" customWidth="1"/>
    <col min="8450" max="8451" width="2" style="192" customWidth="1"/>
    <col min="8452" max="8455" width="7.875" style="192"/>
    <col min="8456" max="8456" width="10.625" style="192" customWidth="1"/>
    <col min="8457" max="8457" width="7.875" style="192"/>
    <col min="8458" max="8458" width="10.625" style="192" customWidth="1"/>
    <col min="8459" max="8459" width="7.875" style="192"/>
    <col min="8460" max="8460" width="4.875" style="192" customWidth="1"/>
    <col min="8461" max="8461" width="0.75" style="192" customWidth="1"/>
    <col min="8462" max="8704" width="7.875" style="192"/>
    <col min="8705" max="8705" width="2.25" style="192" customWidth="1"/>
    <col min="8706" max="8707" width="2" style="192" customWidth="1"/>
    <col min="8708" max="8711" width="7.875" style="192"/>
    <col min="8712" max="8712" width="10.625" style="192" customWidth="1"/>
    <col min="8713" max="8713" width="7.875" style="192"/>
    <col min="8714" max="8714" width="10.625" style="192" customWidth="1"/>
    <col min="8715" max="8715" width="7.875" style="192"/>
    <col min="8716" max="8716" width="4.875" style="192" customWidth="1"/>
    <col min="8717" max="8717" width="0.75" style="192" customWidth="1"/>
    <col min="8718" max="8960" width="7.875" style="192"/>
    <col min="8961" max="8961" width="2.25" style="192" customWidth="1"/>
    <col min="8962" max="8963" width="2" style="192" customWidth="1"/>
    <col min="8964" max="8967" width="7.875" style="192"/>
    <col min="8968" max="8968" width="10.625" style="192" customWidth="1"/>
    <col min="8969" max="8969" width="7.875" style="192"/>
    <col min="8970" max="8970" width="10.625" style="192" customWidth="1"/>
    <col min="8971" max="8971" width="7.875" style="192"/>
    <col min="8972" max="8972" width="4.875" style="192" customWidth="1"/>
    <col min="8973" max="8973" width="0.75" style="192" customWidth="1"/>
    <col min="8974" max="9216" width="7.875" style="192"/>
    <col min="9217" max="9217" width="2.25" style="192" customWidth="1"/>
    <col min="9218" max="9219" width="2" style="192" customWidth="1"/>
    <col min="9220" max="9223" width="7.875" style="192"/>
    <col min="9224" max="9224" width="10.625" style="192" customWidth="1"/>
    <col min="9225" max="9225" width="7.875" style="192"/>
    <col min="9226" max="9226" width="10.625" style="192" customWidth="1"/>
    <col min="9227" max="9227" width="7.875" style="192"/>
    <col min="9228" max="9228" width="4.875" style="192" customWidth="1"/>
    <col min="9229" max="9229" width="0.75" style="192" customWidth="1"/>
    <col min="9230" max="9472" width="7.875" style="192"/>
    <col min="9473" max="9473" width="2.25" style="192" customWidth="1"/>
    <col min="9474" max="9475" width="2" style="192" customWidth="1"/>
    <col min="9476" max="9479" width="7.875" style="192"/>
    <col min="9480" max="9480" width="10.625" style="192" customWidth="1"/>
    <col min="9481" max="9481" width="7.875" style="192"/>
    <col min="9482" max="9482" width="10.625" style="192" customWidth="1"/>
    <col min="9483" max="9483" width="7.875" style="192"/>
    <col min="9484" max="9484" width="4.875" style="192" customWidth="1"/>
    <col min="9485" max="9485" width="0.75" style="192" customWidth="1"/>
    <col min="9486" max="9728" width="7.875" style="192"/>
    <col min="9729" max="9729" width="2.25" style="192" customWidth="1"/>
    <col min="9730" max="9731" width="2" style="192" customWidth="1"/>
    <col min="9732" max="9735" width="7.875" style="192"/>
    <col min="9736" max="9736" width="10.625" style="192" customWidth="1"/>
    <col min="9737" max="9737" width="7.875" style="192"/>
    <col min="9738" max="9738" width="10.625" style="192" customWidth="1"/>
    <col min="9739" max="9739" width="7.875" style="192"/>
    <col min="9740" max="9740" width="4.875" style="192" customWidth="1"/>
    <col min="9741" max="9741" width="0.75" style="192" customWidth="1"/>
    <col min="9742" max="9984" width="7.875" style="192"/>
    <col min="9985" max="9985" width="2.25" style="192" customWidth="1"/>
    <col min="9986" max="9987" width="2" style="192" customWidth="1"/>
    <col min="9988" max="9991" width="7.875" style="192"/>
    <col min="9992" max="9992" width="10.625" style="192" customWidth="1"/>
    <col min="9993" max="9993" width="7.875" style="192"/>
    <col min="9994" max="9994" width="10.625" style="192" customWidth="1"/>
    <col min="9995" max="9995" width="7.875" style="192"/>
    <col min="9996" max="9996" width="4.875" style="192" customWidth="1"/>
    <col min="9997" max="9997" width="0.75" style="192" customWidth="1"/>
    <col min="9998" max="10240" width="7.875" style="192"/>
    <col min="10241" max="10241" width="2.25" style="192" customWidth="1"/>
    <col min="10242" max="10243" width="2" style="192" customWidth="1"/>
    <col min="10244" max="10247" width="7.875" style="192"/>
    <col min="10248" max="10248" width="10.625" style="192" customWidth="1"/>
    <col min="10249" max="10249" width="7.875" style="192"/>
    <col min="10250" max="10250" width="10.625" style="192" customWidth="1"/>
    <col min="10251" max="10251" width="7.875" style="192"/>
    <col min="10252" max="10252" width="4.875" style="192" customWidth="1"/>
    <col min="10253" max="10253" width="0.75" style="192" customWidth="1"/>
    <col min="10254" max="10496" width="7.875" style="192"/>
    <col min="10497" max="10497" width="2.25" style="192" customWidth="1"/>
    <col min="10498" max="10499" width="2" style="192" customWidth="1"/>
    <col min="10500" max="10503" width="7.875" style="192"/>
    <col min="10504" max="10504" width="10.625" style="192" customWidth="1"/>
    <col min="10505" max="10505" width="7.875" style="192"/>
    <col min="10506" max="10506" width="10.625" style="192" customWidth="1"/>
    <col min="10507" max="10507" width="7.875" style="192"/>
    <col min="10508" max="10508" width="4.875" style="192" customWidth="1"/>
    <col min="10509" max="10509" width="0.75" style="192" customWidth="1"/>
    <col min="10510" max="10752" width="7.875" style="192"/>
    <col min="10753" max="10753" width="2.25" style="192" customWidth="1"/>
    <col min="10754" max="10755" width="2" style="192" customWidth="1"/>
    <col min="10756" max="10759" width="7.875" style="192"/>
    <col min="10760" max="10760" width="10.625" style="192" customWidth="1"/>
    <col min="10761" max="10761" width="7.875" style="192"/>
    <col min="10762" max="10762" width="10.625" style="192" customWidth="1"/>
    <col min="10763" max="10763" width="7.875" style="192"/>
    <col min="10764" max="10764" width="4.875" style="192" customWidth="1"/>
    <col min="10765" max="10765" width="0.75" style="192" customWidth="1"/>
    <col min="10766" max="11008" width="7.875" style="192"/>
    <col min="11009" max="11009" width="2.25" style="192" customWidth="1"/>
    <col min="11010" max="11011" width="2" style="192" customWidth="1"/>
    <col min="11012" max="11015" width="7.875" style="192"/>
    <col min="11016" max="11016" width="10.625" style="192" customWidth="1"/>
    <col min="11017" max="11017" width="7.875" style="192"/>
    <col min="11018" max="11018" width="10.625" style="192" customWidth="1"/>
    <col min="11019" max="11019" width="7.875" style="192"/>
    <col min="11020" max="11020" width="4.875" style="192" customWidth="1"/>
    <col min="11021" max="11021" width="0.75" style="192" customWidth="1"/>
    <col min="11022" max="11264" width="7.875" style="192"/>
    <col min="11265" max="11265" width="2.25" style="192" customWidth="1"/>
    <col min="11266" max="11267" width="2" style="192" customWidth="1"/>
    <col min="11268" max="11271" width="7.875" style="192"/>
    <col min="11272" max="11272" width="10.625" style="192" customWidth="1"/>
    <col min="11273" max="11273" width="7.875" style="192"/>
    <col min="11274" max="11274" width="10.625" style="192" customWidth="1"/>
    <col min="11275" max="11275" width="7.875" style="192"/>
    <col min="11276" max="11276" width="4.875" style="192" customWidth="1"/>
    <col min="11277" max="11277" width="0.75" style="192" customWidth="1"/>
    <col min="11278" max="11520" width="7.875" style="192"/>
    <col min="11521" max="11521" width="2.25" style="192" customWidth="1"/>
    <col min="11522" max="11523" width="2" style="192" customWidth="1"/>
    <col min="11524" max="11527" width="7.875" style="192"/>
    <col min="11528" max="11528" width="10.625" style="192" customWidth="1"/>
    <col min="11529" max="11529" width="7.875" style="192"/>
    <col min="11530" max="11530" width="10.625" style="192" customWidth="1"/>
    <col min="11531" max="11531" width="7.875" style="192"/>
    <col min="11532" max="11532" width="4.875" style="192" customWidth="1"/>
    <col min="11533" max="11533" width="0.75" style="192" customWidth="1"/>
    <col min="11534" max="11776" width="7.875" style="192"/>
    <col min="11777" max="11777" width="2.25" style="192" customWidth="1"/>
    <col min="11778" max="11779" width="2" style="192" customWidth="1"/>
    <col min="11780" max="11783" width="7.875" style="192"/>
    <col min="11784" max="11784" width="10.625" style="192" customWidth="1"/>
    <col min="11785" max="11785" width="7.875" style="192"/>
    <col min="11786" max="11786" width="10.625" style="192" customWidth="1"/>
    <col min="11787" max="11787" width="7.875" style="192"/>
    <col min="11788" max="11788" width="4.875" style="192" customWidth="1"/>
    <col min="11789" max="11789" width="0.75" style="192" customWidth="1"/>
    <col min="11790" max="12032" width="7.875" style="192"/>
    <col min="12033" max="12033" width="2.25" style="192" customWidth="1"/>
    <col min="12034" max="12035" width="2" style="192" customWidth="1"/>
    <col min="12036" max="12039" width="7.875" style="192"/>
    <col min="12040" max="12040" width="10.625" style="192" customWidth="1"/>
    <col min="12041" max="12041" width="7.875" style="192"/>
    <col min="12042" max="12042" width="10.625" style="192" customWidth="1"/>
    <col min="12043" max="12043" width="7.875" style="192"/>
    <col min="12044" max="12044" width="4.875" style="192" customWidth="1"/>
    <col min="12045" max="12045" width="0.75" style="192" customWidth="1"/>
    <col min="12046" max="12288" width="7.875" style="192"/>
    <col min="12289" max="12289" width="2.25" style="192" customWidth="1"/>
    <col min="12290" max="12291" width="2" style="192" customWidth="1"/>
    <col min="12292" max="12295" width="7.875" style="192"/>
    <col min="12296" max="12296" width="10.625" style="192" customWidth="1"/>
    <col min="12297" max="12297" width="7.875" style="192"/>
    <col min="12298" max="12298" width="10.625" style="192" customWidth="1"/>
    <col min="12299" max="12299" width="7.875" style="192"/>
    <col min="12300" max="12300" width="4.875" style="192" customWidth="1"/>
    <col min="12301" max="12301" width="0.75" style="192" customWidth="1"/>
    <col min="12302" max="12544" width="7.875" style="192"/>
    <col min="12545" max="12545" width="2.25" style="192" customWidth="1"/>
    <col min="12546" max="12547" width="2" style="192" customWidth="1"/>
    <col min="12548" max="12551" width="7.875" style="192"/>
    <col min="12552" max="12552" width="10.625" style="192" customWidth="1"/>
    <col min="12553" max="12553" width="7.875" style="192"/>
    <col min="12554" max="12554" width="10.625" style="192" customWidth="1"/>
    <col min="12555" max="12555" width="7.875" style="192"/>
    <col min="12556" max="12556" width="4.875" style="192" customWidth="1"/>
    <col min="12557" max="12557" width="0.75" style="192" customWidth="1"/>
    <col min="12558" max="12800" width="7.875" style="192"/>
    <col min="12801" max="12801" width="2.25" style="192" customWidth="1"/>
    <col min="12802" max="12803" width="2" style="192" customWidth="1"/>
    <col min="12804" max="12807" width="7.875" style="192"/>
    <col min="12808" max="12808" width="10.625" style="192" customWidth="1"/>
    <col min="12809" max="12809" width="7.875" style="192"/>
    <col min="12810" max="12810" width="10.625" style="192" customWidth="1"/>
    <col min="12811" max="12811" width="7.875" style="192"/>
    <col min="12812" max="12812" width="4.875" style="192" customWidth="1"/>
    <col min="12813" max="12813" width="0.75" style="192" customWidth="1"/>
    <col min="12814" max="13056" width="7.875" style="192"/>
    <col min="13057" max="13057" width="2.25" style="192" customWidth="1"/>
    <col min="13058" max="13059" width="2" style="192" customWidth="1"/>
    <col min="13060" max="13063" width="7.875" style="192"/>
    <col min="13064" max="13064" width="10.625" style="192" customWidth="1"/>
    <col min="13065" max="13065" width="7.875" style="192"/>
    <col min="13066" max="13066" width="10.625" style="192" customWidth="1"/>
    <col min="13067" max="13067" width="7.875" style="192"/>
    <col min="13068" max="13068" width="4.875" style="192" customWidth="1"/>
    <col min="13069" max="13069" width="0.75" style="192" customWidth="1"/>
    <col min="13070" max="13312" width="7.875" style="192"/>
    <col min="13313" max="13313" width="2.25" style="192" customWidth="1"/>
    <col min="13314" max="13315" width="2" style="192" customWidth="1"/>
    <col min="13316" max="13319" width="7.875" style="192"/>
    <col min="13320" max="13320" width="10.625" style="192" customWidth="1"/>
    <col min="13321" max="13321" width="7.875" style="192"/>
    <col min="13322" max="13322" width="10.625" style="192" customWidth="1"/>
    <col min="13323" max="13323" width="7.875" style="192"/>
    <col min="13324" max="13324" width="4.875" style="192" customWidth="1"/>
    <col min="13325" max="13325" width="0.75" style="192" customWidth="1"/>
    <col min="13326" max="13568" width="7.875" style="192"/>
    <col min="13569" max="13569" width="2.25" style="192" customWidth="1"/>
    <col min="13570" max="13571" width="2" style="192" customWidth="1"/>
    <col min="13572" max="13575" width="7.875" style="192"/>
    <col min="13576" max="13576" width="10.625" style="192" customWidth="1"/>
    <col min="13577" max="13577" width="7.875" style="192"/>
    <col min="13578" max="13578" width="10.625" style="192" customWidth="1"/>
    <col min="13579" max="13579" width="7.875" style="192"/>
    <col min="13580" max="13580" width="4.875" style="192" customWidth="1"/>
    <col min="13581" max="13581" width="0.75" style="192" customWidth="1"/>
    <col min="13582" max="13824" width="7.875" style="192"/>
    <col min="13825" max="13825" width="2.25" style="192" customWidth="1"/>
    <col min="13826" max="13827" width="2" style="192" customWidth="1"/>
    <col min="13828" max="13831" width="7.875" style="192"/>
    <col min="13832" max="13832" width="10.625" style="192" customWidth="1"/>
    <col min="13833" max="13833" width="7.875" style="192"/>
    <col min="13834" max="13834" width="10.625" style="192" customWidth="1"/>
    <col min="13835" max="13835" width="7.875" style="192"/>
    <col min="13836" max="13836" width="4.875" style="192" customWidth="1"/>
    <col min="13837" max="13837" width="0.75" style="192" customWidth="1"/>
    <col min="13838" max="14080" width="7.875" style="192"/>
    <col min="14081" max="14081" width="2.25" style="192" customWidth="1"/>
    <col min="14082" max="14083" width="2" style="192" customWidth="1"/>
    <col min="14084" max="14087" width="7.875" style="192"/>
    <col min="14088" max="14088" width="10.625" style="192" customWidth="1"/>
    <col min="14089" max="14089" width="7.875" style="192"/>
    <col min="14090" max="14090" width="10.625" style="192" customWidth="1"/>
    <col min="14091" max="14091" width="7.875" style="192"/>
    <col min="14092" max="14092" width="4.875" style="192" customWidth="1"/>
    <col min="14093" max="14093" width="0.75" style="192" customWidth="1"/>
    <col min="14094" max="14336" width="7.875" style="192"/>
    <col min="14337" max="14337" width="2.25" style="192" customWidth="1"/>
    <col min="14338" max="14339" width="2" style="192" customWidth="1"/>
    <col min="14340" max="14343" width="7.875" style="192"/>
    <col min="14344" max="14344" width="10.625" style="192" customWidth="1"/>
    <col min="14345" max="14345" width="7.875" style="192"/>
    <col min="14346" max="14346" width="10.625" style="192" customWidth="1"/>
    <col min="14347" max="14347" width="7.875" style="192"/>
    <col min="14348" max="14348" width="4.875" style="192" customWidth="1"/>
    <col min="14349" max="14349" width="0.75" style="192" customWidth="1"/>
    <col min="14350" max="14592" width="7.875" style="192"/>
    <col min="14593" max="14593" width="2.25" style="192" customWidth="1"/>
    <col min="14594" max="14595" width="2" style="192" customWidth="1"/>
    <col min="14596" max="14599" width="7.875" style="192"/>
    <col min="14600" max="14600" width="10.625" style="192" customWidth="1"/>
    <col min="14601" max="14601" width="7.875" style="192"/>
    <col min="14602" max="14602" width="10.625" style="192" customWidth="1"/>
    <col min="14603" max="14603" width="7.875" style="192"/>
    <col min="14604" max="14604" width="4.875" style="192" customWidth="1"/>
    <col min="14605" max="14605" width="0.75" style="192" customWidth="1"/>
    <col min="14606" max="14848" width="7.875" style="192"/>
    <col min="14849" max="14849" width="2.25" style="192" customWidth="1"/>
    <col min="14850" max="14851" width="2" style="192" customWidth="1"/>
    <col min="14852" max="14855" width="7.875" style="192"/>
    <col min="14856" max="14856" width="10.625" style="192" customWidth="1"/>
    <col min="14857" max="14857" width="7.875" style="192"/>
    <col min="14858" max="14858" width="10.625" style="192" customWidth="1"/>
    <col min="14859" max="14859" width="7.875" style="192"/>
    <col min="14860" max="14860" width="4.875" style="192" customWidth="1"/>
    <col min="14861" max="14861" width="0.75" style="192" customWidth="1"/>
    <col min="14862" max="15104" width="7.875" style="192"/>
    <col min="15105" max="15105" width="2.25" style="192" customWidth="1"/>
    <col min="15106" max="15107" width="2" style="192" customWidth="1"/>
    <col min="15108" max="15111" width="7.875" style="192"/>
    <col min="15112" max="15112" width="10.625" style="192" customWidth="1"/>
    <col min="15113" max="15113" width="7.875" style="192"/>
    <col min="15114" max="15114" width="10.625" style="192" customWidth="1"/>
    <col min="15115" max="15115" width="7.875" style="192"/>
    <col min="15116" max="15116" width="4.875" style="192" customWidth="1"/>
    <col min="15117" max="15117" width="0.75" style="192" customWidth="1"/>
    <col min="15118" max="15360" width="7.875" style="192"/>
    <col min="15361" max="15361" width="2.25" style="192" customWidth="1"/>
    <col min="15362" max="15363" width="2" style="192" customWidth="1"/>
    <col min="15364" max="15367" width="7.875" style="192"/>
    <col min="15368" max="15368" width="10.625" style="192" customWidth="1"/>
    <col min="15369" max="15369" width="7.875" style="192"/>
    <col min="15370" max="15370" width="10.625" style="192" customWidth="1"/>
    <col min="15371" max="15371" width="7.875" style="192"/>
    <col min="15372" max="15372" width="4.875" style="192" customWidth="1"/>
    <col min="15373" max="15373" width="0.75" style="192" customWidth="1"/>
    <col min="15374" max="15616" width="7.875" style="192"/>
    <col min="15617" max="15617" width="2.25" style="192" customWidth="1"/>
    <col min="15618" max="15619" width="2" style="192" customWidth="1"/>
    <col min="15620" max="15623" width="7.875" style="192"/>
    <col min="15624" max="15624" width="10.625" style="192" customWidth="1"/>
    <col min="15625" max="15625" width="7.875" style="192"/>
    <col min="15626" max="15626" width="10.625" style="192" customWidth="1"/>
    <col min="15627" max="15627" width="7.875" style="192"/>
    <col min="15628" max="15628" width="4.875" style="192" customWidth="1"/>
    <col min="15629" max="15629" width="0.75" style="192" customWidth="1"/>
    <col min="15630" max="15872" width="7.875" style="192"/>
    <col min="15873" max="15873" width="2.25" style="192" customWidth="1"/>
    <col min="15874" max="15875" width="2" style="192" customWidth="1"/>
    <col min="15876" max="15879" width="7.875" style="192"/>
    <col min="15880" max="15880" width="10.625" style="192" customWidth="1"/>
    <col min="15881" max="15881" width="7.875" style="192"/>
    <col min="15882" max="15882" width="10.625" style="192" customWidth="1"/>
    <col min="15883" max="15883" width="7.875" style="192"/>
    <col min="15884" max="15884" width="4.875" style="192" customWidth="1"/>
    <col min="15885" max="15885" width="0.75" style="192" customWidth="1"/>
    <col min="15886" max="16128" width="7.875" style="192"/>
    <col min="16129" max="16129" width="2.25" style="192" customWidth="1"/>
    <col min="16130" max="16131" width="2" style="192" customWidth="1"/>
    <col min="16132" max="16135" width="7.875" style="192"/>
    <col min="16136" max="16136" width="10.625" style="192" customWidth="1"/>
    <col min="16137" max="16137" width="7.875" style="192"/>
    <col min="16138" max="16138" width="10.625" style="192" customWidth="1"/>
    <col min="16139" max="16139" width="7.875" style="192"/>
    <col min="16140" max="16140" width="4.875" style="192" customWidth="1"/>
    <col min="16141" max="16141" width="0.75" style="192" customWidth="1"/>
    <col min="16142" max="16384" width="7.875" style="192"/>
  </cols>
  <sheetData>
    <row r="1" spans="1:13" ht="14.25" x14ac:dyDescent="0.4">
      <c r="A1" s="721" t="s">
        <v>320</v>
      </c>
      <c r="B1" s="721"/>
      <c r="C1" s="721"/>
      <c r="D1" s="721"/>
      <c r="E1" s="721"/>
    </row>
    <row r="3" spans="1:13" ht="27.75" customHeight="1" x14ac:dyDescent="0.4">
      <c r="A3" s="722" t="s">
        <v>321</v>
      </c>
      <c r="B3" s="722"/>
      <c r="C3" s="722"/>
      <c r="D3" s="722"/>
      <c r="E3" s="722"/>
      <c r="F3" s="722"/>
      <c r="G3" s="722"/>
      <c r="H3" s="722"/>
      <c r="I3" s="722"/>
      <c r="J3" s="722"/>
      <c r="K3" s="722"/>
      <c r="L3" s="722"/>
      <c r="M3" s="722"/>
    </row>
    <row r="5" spans="1:13" x14ac:dyDescent="0.4">
      <c r="B5" s="723" t="s">
        <v>322</v>
      </c>
      <c r="C5" s="724"/>
      <c r="D5" s="724"/>
      <c r="E5" s="724"/>
      <c r="F5" s="724"/>
      <c r="G5" s="724"/>
      <c r="H5" s="724"/>
      <c r="I5" s="724"/>
      <c r="J5" s="724"/>
      <c r="K5" s="724"/>
      <c r="L5" s="725"/>
    </row>
    <row r="6" spans="1:13" x14ac:dyDescent="0.4">
      <c r="B6" s="726"/>
      <c r="C6" s="727"/>
      <c r="D6" s="727"/>
      <c r="E6" s="727"/>
      <c r="F6" s="727"/>
      <c r="G6" s="727"/>
      <c r="H6" s="727"/>
      <c r="I6" s="727"/>
      <c r="J6" s="727"/>
      <c r="K6" s="727"/>
      <c r="L6" s="728"/>
    </row>
    <row r="7" spans="1:13" x14ac:dyDescent="0.4">
      <c r="B7" s="726"/>
      <c r="C7" s="727"/>
      <c r="D7" s="727"/>
      <c r="E7" s="727"/>
      <c r="F7" s="727"/>
      <c r="G7" s="727"/>
      <c r="H7" s="727"/>
      <c r="I7" s="727"/>
      <c r="J7" s="727"/>
      <c r="K7" s="727"/>
      <c r="L7" s="728"/>
    </row>
    <row r="8" spans="1:13" x14ac:dyDescent="0.4">
      <c r="B8" s="726"/>
      <c r="C8" s="727"/>
      <c r="D8" s="727"/>
      <c r="E8" s="727"/>
      <c r="F8" s="727"/>
      <c r="G8" s="727"/>
      <c r="H8" s="727"/>
      <c r="I8" s="727"/>
      <c r="J8" s="727"/>
      <c r="K8" s="727"/>
      <c r="L8" s="728"/>
    </row>
    <row r="9" spans="1:13" x14ac:dyDescent="0.4">
      <c r="B9" s="193"/>
      <c r="C9" s="194"/>
      <c r="D9" s="194"/>
      <c r="E9" s="194"/>
      <c r="F9" s="194"/>
      <c r="G9" s="194"/>
      <c r="H9" s="194"/>
      <c r="I9" s="194"/>
      <c r="J9" s="194"/>
      <c r="K9" s="194"/>
      <c r="L9" s="195"/>
    </row>
    <row r="10" spans="1:13" ht="16.5" customHeight="1" x14ac:dyDescent="0.4">
      <c r="B10" s="729" t="s">
        <v>323</v>
      </c>
      <c r="C10" s="715"/>
      <c r="D10" s="715"/>
      <c r="E10" s="715"/>
      <c r="F10" s="194"/>
      <c r="G10" s="194"/>
      <c r="H10" s="194"/>
      <c r="I10" s="194"/>
      <c r="J10" s="194"/>
      <c r="K10" s="194"/>
      <c r="L10" s="195"/>
    </row>
    <row r="11" spans="1:13" ht="16.5" customHeight="1" x14ac:dyDescent="0.4">
      <c r="B11" s="193"/>
      <c r="C11" s="194"/>
      <c r="D11" s="194"/>
      <c r="E11" s="194"/>
      <c r="F11" s="194"/>
      <c r="G11" s="194"/>
      <c r="H11" s="194"/>
      <c r="I11" s="730" t="s">
        <v>324</v>
      </c>
      <c r="J11" s="730"/>
      <c r="K11" s="730"/>
      <c r="L11" s="195"/>
    </row>
    <row r="12" spans="1:13" ht="16.5" customHeight="1" x14ac:dyDescent="0.4">
      <c r="B12" s="193"/>
      <c r="C12" s="194"/>
      <c r="D12" s="194"/>
      <c r="E12" s="194"/>
      <c r="F12" s="194"/>
      <c r="G12" s="194"/>
      <c r="H12" s="194"/>
      <c r="I12" s="194"/>
      <c r="J12" s="194"/>
      <c r="K12" s="194"/>
      <c r="L12" s="195"/>
    </row>
    <row r="13" spans="1:13" ht="16.5" customHeight="1" x14ac:dyDescent="0.4">
      <c r="B13" s="193"/>
      <c r="C13" s="194"/>
      <c r="D13" s="194"/>
      <c r="E13" s="194"/>
      <c r="F13" s="718" t="s">
        <v>325</v>
      </c>
      <c r="G13" s="715" t="s">
        <v>326</v>
      </c>
      <c r="H13" s="715"/>
      <c r="I13" s="719"/>
      <c r="J13" s="719"/>
      <c r="K13" s="719"/>
      <c r="L13" s="720"/>
    </row>
    <row r="14" spans="1:13" ht="16.5" customHeight="1" x14ac:dyDescent="0.4">
      <c r="B14" s="193"/>
      <c r="C14" s="194"/>
      <c r="D14" s="194"/>
      <c r="E14" s="194"/>
      <c r="F14" s="718"/>
      <c r="G14" s="715"/>
      <c r="H14" s="715"/>
      <c r="I14" s="719"/>
      <c r="J14" s="719"/>
      <c r="K14" s="719"/>
      <c r="L14" s="720"/>
    </row>
    <row r="15" spans="1:13" ht="16.5" customHeight="1" x14ac:dyDescent="0.4">
      <c r="B15" s="193"/>
      <c r="C15" s="194"/>
      <c r="D15" s="194"/>
      <c r="E15" s="194"/>
      <c r="F15" s="718"/>
      <c r="G15" s="715" t="s">
        <v>327</v>
      </c>
      <c r="H15" s="715"/>
      <c r="I15" s="716"/>
      <c r="J15" s="716"/>
      <c r="K15" s="716"/>
      <c r="L15" s="717"/>
    </row>
    <row r="16" spans="1:13" ht="16.5" customHeight="1" x14ac:dyDescent="0.4">
      <c r="B16" s="193"/>
      <c r="C16" s="194"/>
      <c r="D16" s="194"/>
      <c r="E16" s="194"/>
      <c r="F16" s="718"/>
      <c r="G16" s="715"/>
      <c r="H16" s="715"/>
      <c r="I16" s="716"/>
      <c r="J16" s="716"/>
      <c r="K16" s="716"/>
      <c r="L16" s="717"/>
    </row>
    <row r="17" spans="1:12" ht="16.5" customHeight="1" x14ac:dyDescent="0.4">
      <c r="B17" s="193"/>
      <c r="C17" s="194"/>
      <c r="D17" s="194"/>
      <c r="E17" s="194"/>
      <c r="F17" s="718"/>
      <c r="G17" s="715" t="s">
        <v>328</v>
      </c>
      <c r="H17" s="715"/>
      <c r="I17" s="716"/>
      <c r="J17" s="716"/>
      <c r="K17" s="716"/>
      <c r="L17" s="717"/>
    </row>
    <row r="18" spans="1:12" ht="16.5" customHeight="1" x14ac:dyDescent="0.4">
      <c r="B18" s="193"/>
      <c r="C18" s="194"/>
      <c r="D18" s="194"/>
      <c r="E18" s="194"/>
      <c r="F18" s="718"/>
      <c r="G18" s="715"/>
      <c r="H18" s="715"/>
      <c r="I18" s="716"/>
      <c r="J18" s="716"/>
      <c r="K18" s="716"/>
      <c r="L18" s="717"/>
    </row>
    <row r="19" spans="1:12" x14ac:dyDescent="0.4">
      <c r="B19" s="193"/>
      <c r="C19" s="194"/>
      <c r="D19" s="194"/>
      <c r="E19" s="194"/>
      <c r="F19" s="194"/>
      <c r="G19" s="194"/>
      <c r="H19" s="194"/>
      <c r="I19" s="194"/>
      <c r="J19" s="194"/>
      <c r="K19" s="194"/>
      <c r="L19" s="195"/>
    </row>
    <row r="20" spans="1:12" x14ac:dyDescent="0.4">
      <c r="B20" s="196"/>
      <c r="C20" s="197"/>
      <c r="D20" s="197"/>
      <c r="E20" s="197"/>
      <c r="F20" s="197"/>
      <c r="G20" s="197"/>
      <c r="H20" s="197"/>
      <c r="I20" s="197"/>
      <c r="J20" s="197"/>
      <c r="K20" s="197"/>
      <c r="L20" s="198"/>
    </row>
    <row r="21" spans="1:12" x14ac:dyDescent="0.4">
      <c r="B21" s="194"/>
      <c r="C21" s="194"/>
      <c r="D21" s="194"/>
      <c r="E21" s="194"/>
      <c r="F21" s="194"/>
      <c r="G21" s="194"/>
      <c r="H21" s="194"/>
      <c r="I21" s="194"/>
      <c r="J21" s="194"/>
      <c r="K21" s="194"/>
      <c r="L21" s="194"/>
    </row>
    <row r="22" spans="1:12" x14ac:dyDescent="0.4">
      <c r="B22" s="712" t="s">
        <v>329</v>
      </c>
      <c r="C22" s="712"/>
      <c r="D22" s="712"/>
      <c r="E22" s="712"/>
      <c r="F22" s="712"/>
      <c r="G22" s="712"/>
      <c r="H22" s="712"/>
    </row>
    <row r="23" spans="1:12" ht="27" customHeight="1" x14ac:dyDescent="0.4">
      <c r="A23" s="199"/>
      <c r="B23" s="714" t="s">
        <v>330</v>
      </c>
      <c r="C23" s="714"/>
      <c r="D23" s="714"/>
      <c r="E23" s="714"/>
      <c r="F23" s="714"/>
      <c r="G23" s="714"/>
      <c r="H23" s="714"/>
      <c r="I23" s="714"/>
      <c r="J23" s="714"/>
      <c r="K23" s="714"/>
      <c r="L23" s="714"/>
    </row>
    <row r="24" spans="1:12" ht="13.5" customHeight="1" x14ac:dyDescent="0.4">
      <c r="A24" s="710"/>
      <c r="B24" s="710"/>
      <c r="C24" s="200"/>
      <c r="D24" s="711"/>
      <c r="E24" s="711"/>
      <c r="F24" s="711"/>
      <c r="G24" s="711"/>
      <c r="H24" s="711"/>
      <c r="I24" s="711"/>
      <c r="J24" s="711"/>
      <c r="K24" s="711"/>
      <c r="L24" s="711"/>
    </row>
    <row r="25" spans="1:12" x14ac:dyDescent="0.4">
      <c r="B25" s="712" t="s">
        <v>331</v>
      </c>
      <c r="C25" s="712"/>
      <c r="D25" s="712"/>
      <c r="E25" s="712"/>
      <c r="F25" s="712"/>
      <c r="G25" s="712"/>
      <c r="H25" s="712"/>
    </row>
    <row r="26" spans="1:12" ht="27" customHeight="1" x14ac:dyDescent="0.4">
      <c r="A26" s="199"/>
      <c r="B26" s="713" t="s">
        <v>332</v>
      </c>
      <c r="C26" s="713"/>
      <c r="D26" s="713"/>
      <c r="E26" s="713"/>
      <c r="F26" s="713"/>
      <c r="G26" s="713"/>
      <c r="H26" s="713"/>
      <c r="I26" s="713"/>
      <c r="J26" s="713"/>
      <c r="K26" s="713"/>
      <c r="L26" s="713"/>
    </row>
    <row r="27" spans="1:12" x14ac:dyDescent="0.4">
      <c r="A27" s="199"/>
      <c r="B27" s="199">
        <v>1</v>
      </c>
      <c r="C27" s="200"/>
      <c r="D27" s="714" t="s">
        <v>333</v>
      </c>
      <c r="E27" s="714"/>
      <c r="F27" s="714"/>
      <c r="G27" s="714"/>
      <c r="H27" s="714"/>
      <c r="I27" s="714"/>
      <c r="J27" s="714"/>
      <c r="K27" s="714"/>
      <c r="L27" s="714"/>
    </row>
    <row r="28" spans="1:12" ht="84" customHeight="1" x14ac:dyDescent="0.4">
      <c r="A28" s="710"/>
      <c r="B28" s="710"/>
      <c r="C28" s="200" t="s">
        <v>334</v>
      </c>
      <c r="D28" s="711" t="s">
        <v>335</v>
      </c>
      <c r="E28" s="711"/>
      <c r="F28" s="711"/>
      <c r="G28" s="711"/>
      <c r="H28" s="711"/>
      <c r="I28" s="711"/>
      <c r="J28" s="711"/>
      <c r="K28" s="711"/>
      <c r="L28" s="711"/>
    </row>
    <row r="29" spans="1:12" ht="38.25" customHeight="1" x14ac:dyDescent="0.4">
      <c r="A29" s="199"/>
      <c r="B29" s="200"/>
      <c r="C29" s="200" t="s">
        <v>336</v>
      </c>
      <c r="D29" s="711" t="s">
        <v>337</v>
      </c>
      <c r="E29" s="711"/>
      <c r="F29" s="711"/>
      <c r="G29" s="711"/>
      <c r="H29" s="711"/>
      <c r="I29" s="711"/>
      <c r="J29" s="711"/>
      <c r="K29" s="711"/>
      <c r="L29" s="711"/>
    </row>
    <row r="30" spans="1:12" ht="50.25" customHeight="1" x14ac:dyDescent="0.4">
      <c r="A30" s="710"/>
      <c r="B30" s="710"/>
      <c r="C30" s="200" t="s">
        <v>338</v>
      </c>
      <c r="D30" s="711" t="s">
        <v>339</v>
      </c>
      <c r="E30" s="711"/>
      <c r="F30" s="711"/>
      <c r="G30" s="711"/>
      <c r="H30" s="711"/>
      <c r="I30" s="711"/>
      <c r="J30" s="711"/>
      <c r="K30" s="711"/>
      <c r="L30" s="711"/>
    </row>
    <row r="31" spans="1:12" ht="28.5" customHeight="1" x14ac:dyDescent="0.4">
      <c r="A31" s="199"/>
      <c r="B31" s="199">
        <v>2</v>
      </c>
      <c r="C31" s="200"/>
      <c r="D31" s="711" t="s">
        <v>340</v>
      </c>
      <c r="E31" s="711"/>
      <c r="F31" s="711"/>
      <c r="G31" s="711"/>
      <c r="H31" s="711"/>
      <c r="I31" s="711"/>
      <c r="J31" s="711"/>
      <c r="K31" s="711"/>
      <c r="L31" s="711"/>
    </row>
  </sheetData>
  <mergeCells count="25">
    <mergeCell ref="A1:E1"/>
    <mergeCell ref="A3:M3"/>
    <mergeCell ref="B5:L8"/>
    <mergeCell ref="B10:E10"/>
    <mergeCell ref="I11:K11"/>
    <mergeCell ref="G17:H18"/>
    <mergeCell ref="I17:L18"/>
    <mergeCell ref="B22:H22"/>
    <mergeCell ref="B23:L23"/>
    <mergeCell ref="A24:B24"/>
    <mergeCell ref="D24:L24"/>
    <mergeCell ref="F13:F18"/>
    <mergeCell ref="G13:H14"/>
    <mergeCell ref="I13:L14"/>
    <mergeCell ref="G15:H16"/>
    <mergeCell ref="I15:L16"/>
    <mergeCell ref="A30:B30"/>
    <mergeCell ref="D30:L30"/>
    <mergeCell ref="D31:L31"/>
    <mergeCell ref="B25:H25"/>
    <mergeCell ref="B26:L26"/>
    <mergeCell ref="D27:L27"/>
    <mergeCell ref="A28:B28"/>
    <mergeCell ref="D28:L28"/>
    <mergeCell ref="D29:L29"/>
  </mergeCells>
  <phoneticPr fontId="1"/>
  <pageMargins left="0.59" right="0.48" top="0.26" bottom="0.26" header="0.2"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【参考】変更届提出書類一覧</vt:lpstr>
      <vt:lpstr>第２号様式</vt:lpstr>
      <vt:lpstr>付表1</vt:lpstr>
      <vt:lpstr>参考様式１－１(記入方法)</vt:lpstr>
      <vt:lpstr>参考様式１－１(勤務形態一覧表)</vt:lpstr>
      <vt:lpstr>参考様式１－１(プルダウンリスト)</vt:lpstr>
      <vt:lpstr>参考様式２</vt:lpstr>
      <vt:lpstr>参考様式４</vt:lpstr>
      <vt:lpstr>参考様式５</vt:lpstr>
      <vt:lpstr>【参考】変更届提出書類一覧!Print_Area</vt:lpstr>
      <vt:lpstr>'参考様式１－１(記入方法)'!Print_Area</vt:lpstr>
      <vt:lpstr>第２号様式!Print_Area</vt:lpstr>
      <vt:lpstr>付表1!Print_Area</vt:lpstr>
      <vt:lpstr>'参考様式１－１(勤務形態一覧表)'!Print_Titles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2023-12-22T02:03:16Z</cp:lastPrinted>
  <dcterms:created xsi:type="dcterms:W3CDTF">2020-01-14T23:44:41Z</dcterms:created>
  <dcterms:modified xsi:type="dcterms:W3CDTF">2023-12-27T07:20:57Z</dcterms:modified>
</cp:coreProperties>
</file>