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se00p\72hrs\高齢介護課　吉澤\"/>
    </mc:Choice>
  </mc:AlternateContent>
  <xr:revisionPtr revIDLastSave="0" documentId="8_{E9C727E8-3BF5-4AB9-A20B-171BB01CC84A}" xr6:coauthVersionLast="43" xr6:coauthVersionMax="43" xr10:uidLastSave="{00000000-0000-0000-0000-000000000000}"/>
  <bookViews>
    <workbookView xWindow="-120" yWindow="-120" windowWidth="19440" windowHeight="15150" xr2:uid="{00000000-000D-0000-FFFF-FFFF00000000}"/>
  </bookViews>
  <sheets>
    <sheet name="留意事項" sheetId="9" r:id="rId1"/>
    <sheet name="様式 (白紙)" sheetId="7" r:id="rId2"/>
    <sheet name="様式（記載例）" sheetId="8" r:id="rId3"/>
    <sheet name="別紙" sheetId="5" r:id="rId4"/>
    <sheet name="計算例" sheetId="6" r:id="rId5"/>
    <sheet name="加算届" sheetId="12" r:id="rId6"/>
    <sheet name="体制状況一覧表（居宅介護支援）" sheetId="13" r:id="rId7"/>
  </sheets>
  <definedNames>
    <definedName name="_xlnm.Print_Area" localSheetId="5">加算届!$A$1:$AK$45</definedName>
    <definedName name="_xlnm.Print_Area" localSheetId="6">'体制状況一覧表（居宅介護支援）'!$A$1:$Q$15</definedName>
    <definedName name="_xlnm.Print_Area" localSheetId="1">'様式 (白紙)'!$A$1:$T$64</definedName>
    <definedName name="_xlnm.Print_Area" localSheetId="2">'様式（記載例）'!$A$1:$T$65</definedName>
    <definedName name="_xlnm.Print_Area" localSheetId="0">留意事項!$A$1:$N$17</definedName>
    <definedName name="Z_918D9391_3166_42FD_8CCC_73DDA136E9AD_.wvu.PrintArea" localSheetId="6" hidden="1">'体制状況一覧表（居宅介護支援）'!$A$1:$Q$15</definedName>
  </definedNames>
  <calcPr calcId="181029"/>
</workbook>
</file>

<file path=xl/calcChain.xml><?xml version="1.0" encoding="utf-8"?>
<calcChain xmlns="http://schemas.openxmlformats.org/spreadsheetml/2006/main">
  <c r="AC65" i="6" l="1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D65" i="6" l="1"/>
  <c r="BC65" i="6"/>
  <c r="AV65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K65" i="6"/>
  <c r="BI65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BI71" i="6" s="1"/>
  <c r="M65" i="6"/>
  <c r="H65" i="6"/>
  <c r="I65" i="6"/>
  <c r="J65" i="6"/>
  <c r="BD71" i="6" s="1"/>
  <c r="K65" i="6"/>
  <c r="L65" i="6"/>
  <c r="G65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BJ71" i="6" l="1"/>
  <c r="AW65" i="6"/>
  <c r="AX65" i="6"/>
  <c r="AY65" i="6"/>
  <c r="AZ65" i="6"/>
  <c r="BJ65" i="6"/>
  <c r="BF65" i="6"/>
  <c r="BG65" i="6"/>
  <c r="BL65" i="6"/>
  <c r="BM65" i="6"/>
  <c r="BN65" i="6"/>
  <c r="BB65" i="6"/>
  <c r="AU65" i="6"/>
  <c r="AW67" i="6" s="1"/>
  <c r="Q56" i="8"/>
  <c r="Q55" i="8"/>
  <c r="Q56" i="7"/>
  <c r="Q55" i="7"/>
  <c r="Q62" i="7" s="1"/>
  <c r="BK67" i="6" l="1"/>
  <c r="BI75" i="6" s="1"/>
  <c r="BD67" i="6"/>
  <c r="Q62" i="8"/>
  <c r="Q46" i="8"/>
  <c r="Q45" i="8"/>
  <c r="Q35" i="8"/>
  <c r="Q34" i="8"/>
  <c r="Q25" i="8"/>
  <c r="Q24" i="8"/>
  <c r="Q23" i="8"/>
  <c r="Q52" i="8" l="1"/>
  <c r="Q42" i="8"/>
  <c r="Q31" i="8"/>
  <c r="Q24" i="7"/>
  <c r="Q46" i="7"/>
  <c r="Q45" i="7"/>
  <c r="Q35" i="7"/>
  <c r="Q34" i="7"/>
  <c r="Q23" i="7"/>
  <c r="Q52" i="7" l="1"/>
  <c r="Q42" i="7"/>
  <c r="Q25" i="7"/>
  <c r="Q31" i="7" s="1"/>
  <c r="E65" i="6" l="1"/>
  <c r="AR65" i="6"/>
  <c r="AJ65" i="6"/>
  <c r="AB65" i="6"/>
  <c r="D65" i="6"/>
  <c r="AN65" i="6"/>
  <c r="C65" i="6"/>
  <c r="P65" i="6"/>
  <c r="X65" i="6"/>
  <c r="AF65" i="6"/>
  <c r="AD65" i="6"/>
  <c r="B65" i="6"/>
  <c r="F65" i="6"/>
  <c r="N65" i="6"/>
  <c r="V65" i="6"/>
  <c r="AL65" i="6"/>
  <c r="AV71" i="6" l="1"/>
  <c r="BC71" i="6"/>
  <c r="AX71" i="6"/>
  <c r="BL71" i="6"/>
  <c r="BB71" i="6"/>
  <c r="BB75" i="6" s="1"/>
  <c r="AU71" i="6"/>
  <c r="AT75" i="6" s="1"/>
  <c r="BE71" i="6"/>
  <c r="AW71" i="6"/>
  <c r="BK71" i="6"/>
</calcChain>
</file>

<file path=xl/sharedStrings.xml><?xml version="1.0" encoding="utf-8"?>
<sst xmlns="http://schemas.openxmlformats.org/spreadsheetml/2006/main" count="719" uniqueCount="291">
  <si>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</si>
  <si>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</si>
  <si>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</si>
  <si>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</si>
  <si>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</si>
  <si>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</si>
  <si>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</si>
  <si>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</si>
  <si>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</si>
  <si>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</si>
  <si>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</si>
  <si>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</si>
  <si>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</si>
  <si>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</si>
  <si>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</si>
  <si>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</si>
  <si>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</si>
  <si>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</si>
  <si>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</si>
  <si>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</si>
  <si>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</si>
  <si>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</si>
  <si>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</si>
  <si>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</si>
  <si>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</si>
  <si>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</si>
  <si>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</si>
  <si>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</si>
  <si>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</si>
  <si>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</si>
  <si>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</si>
  <si>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</si>
  <si>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</si>
  <si>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</si>
  <si>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</si>
  <si>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</si>
  <si>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</si>
  <si>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</si>
  <si>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</si>
  <si>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</si>
  <si>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</si>
  <si>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</si>
  <si>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</si>
  <si>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</si>
  <si>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</si>
  <si>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</si>
  <si>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</si>
  <si>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</si>
  <si>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</si>
  <si>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</si>
  <si>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</si>
  <si>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</si>
  <si>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</si>
  <si>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</si>
  <si>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</si>
  <si>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</si>
  <si>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</si>
  <si>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</si>
  <si>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</si>
  <si>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</si>
  <si>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</si>
  <si>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</si>
  <si>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</si>
  <si>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</si>
  <si>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</si>
  <si>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</si>
  <si>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</si>
  <si>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</si>
  <si>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</si>
  <si>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</si>
  <si>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</si>
  <si>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</si>
  <si>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</si>
  <si>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</si>
  <si>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</si>
  <si>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</si>
  <si>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</si>
  <si>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</si>
  <si>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</si>
  <si>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</si>
  <si>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</si>
  <si>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</si>
  <si>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</si>
  <si>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</si>
  <si>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</si>
  <si>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</si>
  <si>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</si>
  <si>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</si>
  <si>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</si>
  <si>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</si>
  <si>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</si>
  <si>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</si>
  <si>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</si>
  <si>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</si>
  <si>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</si>
  <si>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</si>
  <si>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</si>
  <si>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</si>
  <si>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</si>
  <si>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</si>
  <si>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</si>
  <si>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</si>
  <si>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</si>
  <si>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</si>
  <si>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</si>
  <si>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</si>
  <si>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</si>
  <si>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</si>
  <si>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</si>
  <si>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</si>
  <si>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事業所名１１（事業所番号）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</si>
  <si>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事業所名１２（事業所番号）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</si>
  <si>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3月</t>
    <rPh sb="1" eb="2">
      <t>ガツ</t>
    </rPh>
    <phoneticPr fontId="11"/>
  </si>
  <si>
    <t>4月</t>
    <phoneticPr fontId="11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</si>
  <si>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</si>
  <si>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</si>
  <si>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</si>
  <si>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</si>
  <si>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</si>
  <si>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</si>
  <si>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</si>
  <si>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</si>
  <si>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</si>
  <si>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</si>
  <si>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</si>
  <si>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</si>
  <si>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</si>
  <si>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</si>
  <si>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</si>
  <si>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</si>
  <si>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</si>
  <si>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</si>
  <si>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</si>
  <si>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</si>
  <si>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</si>
  <si>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</si>
  <si>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</si>
  <si>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</si>
  <si>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④割合（D÷C×100）</t>
    <rPh sb="1" eb="3">
      <t>ワリアイ</t>
    </rPh>
    <phoneticPr fontId="2"/>
  </si>
  <si>
    <t>C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</si>
  <si>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</si>
  <si>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</si>
  <si>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</si>
  <si>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</si>
  <si>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④割合（F÷E×100）</t>
    <rPh sb="1" eb="3">
      <t>ワリアイ</t>
    </rPh>
    <phoneticPr fontId="2"/>
  </si>
  <si>
    <t>④割合（H÷G×100）</t>
    <rPh sb="1" eb="3">
      <t>ワリアイ</t>
    </rPh>
    <phoneticPr fontId="2"/>
  </si>
  <si>
    <t>D</t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</si>
  <si>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</si>
  <si>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</si>
  <si>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</si>
  <si>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</si>
  <si>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</si>
  <si>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</si>
  <si>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</si>
  <si>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</si>
  <si>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</si>
  <si>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</si>
  <si>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</si>
  <si>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</si>
  <si>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</si>
  <si>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</si>
  <si>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</si>
  <si>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</si>
  <si>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</si>
  <si>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</si>
  <si>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</si>
  <si>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（　　　　　）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</si>
  <si>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</si>
  <si>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</si>
  <si>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</si>
  <si>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</si>
  <si>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</si>
  <si>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</si>
  <si>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</si>
  <si>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</si>
  <si>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</si>
  <si>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</si>
  <si>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</si>
  <si>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平成28年3月</t>
    <rPh sb="0" eb="2">
      <t>ヘイセイ</t>
    </rPh>
    <rPh sb="4" eb="5">
      <t>ネン</t>
    </rPh>
    <rPh sb="6" eb="7">
      <t>ガツ</t>
    </rPh>
    <phoneticPr fontId="11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</si>
  <si>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</si>
  <si>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</si>
  <si>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</si>
  <si>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</si>
  <si>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</si>
  <si>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</si>
  <si>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</si>
  <si>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</si>
  <si>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</si>
  <si>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</si>
  <si>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</si>
  <si>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</si>
  <si>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</si>
  <si>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</si>
  <si>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</si>
  <si>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</si>
  <si>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※　特定事業所集中減算の適用の有無が変更になる場合は、この届出書と一緒に、下記２点の書類を必ず提出してください。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37" eb="39">
      <t>カキ</t>
    </rPh>
    <rPh sb="40" eb="41">
      <t>テン</t>
    </rPh>
    <rPh sb="42" eb="44">
      <t>ショルイ</t>
    </rPh>
    <rPh sb="45" eb="46">
      <t>カナラ</t>
    </rPh>
    <rPh sb="47" eb="49">
      <t>テイシュツ</t>
    </rPh>
    <phoneticPr fontId="2"/>
  </si>
  <si>
    <r>
      <t>　　　 ただし、</t>
    </r>
    <r>
      <rPr>
        <b/>
        <u/>
        <sz val="10"/>
        <color rgb="FFFF0000"/>
        <rFont val="ＭＳ Ｐ明朝"/>
        <family val="1"/>
        <charset val="128"/>
      </rPr>
      <t>平成30年度前期分</t>
    </r>
    <r>
      <rPr>
        <sz val="10"/>
        <rFont val="ＭＳ Ｐ明朝"/>
        <family val="1"/>
        <charset val="128"/>
      </rPr>
      <t>については、居宅介護支援事業所の市区町村への指定権限等の移譲により、</t>
    </r>
    <r>
      <rPr>
        <b/>
        <u/>
        <sz val="10"/>
        <color rgb="FFFF0000"/>
        <rFont val="ＭＳ Ｐ明朝"/>
        <family val="1"/>
        <charset val="128"/>
      </rPr>
      <t>４月１日から８月末日まで</t>
    </r>
    <r>
      <rPr>
        <sz val="10"/>
        <rFont val="ＭＳ Ｐ明朝"/>
        <family val="1"/>
        <charset val="128"/>
      </rPr>
      <t>を判定期間といたします。</t>
    </r>
    <rPh sb="8" eb="10">
      <t>ヘイセイ</t>
    </rPh>
    <rPh sb="12" eb="14">
      <t>ネンド</t>
    </rPh>
    <rPh sb="14" eb="16">
      <t>ゼンキ</t>
    </rPh>
    <rPh sb="16" eb="17">
      <t>ブン</t>
    </rPh>
    <rPh sb="23" eb="25">
      <t>キョタク</t>
    </rPh>
    <rPh sb="25" eb="27">
      <t>カイゴ</t>
    </rPh>
    <rPh sb="27" eb="29">
      <t>シエン</t>
    </rPh>
    <rPh sb="29" eb="32">
      <t>ジギョウショ</t>
    </rPh>
    <rPh sb="33" eb="35">
      <t>シク</t>
    </rPh>
    <rPh sb="35" eb="37">
      <t>チョウソン</t>
    </rPh>
    <rPh sb="39" eb="41">
      <t>シテイ</t>
    </rPh>
    <rPh sb="41" eb="43">
      <t>ケンゲン</t>
    </rPh>
    <rPh sb="43" eb="44">
      <t>トウ</t>
    </rPh>
    <rPh sb="45" eb="47">
      <t>イジョウ</t>
    </rPh>
    <rPh sb="52" eb="53">
      <t>ガツ</t>
    </rPh>
    <rPh sb="54" eb="55">
      <t>ニチ</t>
    </rPh>
    <rPh sb="58" eb="59">
      <t>ガツ</t>
    </rPh>
    <rPh sb="59" eb="61">
      <t>マツジツ</t>
    </rPh>
    <rPh sb="64" eb="66">
      <t>ハンテイ</t>
    </rPh>
    <rPh sb="66" eb="68">
      <t>キカン</t>
    </rPh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</si>
  <si>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</si>
  <si>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</si>
  <si>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</si>
  <si>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</si>
  <si>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</si>
  <si>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</si>
  <si>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フリガナ</t>
    <phoneticPr fontId="2"/>
  </si>
  <si>
    <t>（別紙１）</t>
    <rPh sb="1" eb="3">
      <t>ベッシ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</si>
  <si>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</si>
  <si>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</si>
  <si>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</si>
  <si>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</si>
  <si>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</si>
  <si>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割 引</t>
  </si>
  <si>
    <t>各サービス共通</t>
  </si>
  <si>
    <t>地域区分</t>
  </si>
  <si>
    <t>特別地域加算</t>
  </si>
  <si>
    <t>１　なし　２　あり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</si>
  <si>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</si>
  <si>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　２　該当</t>
    <rPh sb="2" eb="5">
      <t>ヒガイトウ</t>
    </rPh>
    <rPh sb="8" eb="10">
      <t>ガイトウ</t>
    </rPh>
    <phoneticPr fontId="2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</si>
  <si>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</si>
  <si>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</si>
  <si>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</si>
  <si>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１　なし　２　加算Ⅰ　３　加算Ⅱ　４　加算Ⅲ</t>
    <rPh sb="7" eb="9">
      <t>カサン</t>
    </rPh>
    <rPh sb="13" eb="15">
      <t>カサン</t>
    </rPh>
    <phoneticPr fontId="2"/>
  </si>
  <si>
    <t>特定事業所加算Ⅳ</t>
    <rPh sb="2" eb="5">
      <t>ジギョウショ</t>
    </rPh>
    <rPh sb="5" eb="7">
      <t>カサン</t>
    </rPh>
    <phoneticPr fontId="2"/>
  </si>
  <si>
    <t>ターミナルケアマネジメント加算</t>
    <rPh sb="13" eb="15">
      <t>カサン</t>
    </rPh>
    <phoneticPr fontId="2"/>
  </si>
  <si>
    <t>（２）　いずれかのサービスの割合が80％を超えているときは、この書類を綾瀬市に提出しなければなりません。</t>
    <rPh sb="14" eb="16">
      <t>ワリアイ</t>
    </rPh>
    <rPh sb="21" eb="22">
      <t>コ</t>
    </rPh>
    <rPh sb="32" eb="34">
      <t>ショルイ</t>
    </rPh>
    <rPh sb="39" eb="41">
      <t>テイシュツ</t>
    </rPh>
    <phoneticPr fontId="2"/>
  </si>
  <si>
    <t>綾瀬市長  殿</t>
    <rPh sb="6" eb="7">
      <t>ドノ</t>
    </rPh>
    <phoneticPr fontId="2"/>
  </si>
  <si>
    <t>株式会社綾瀬市ケアプラン</t>
    <rPh sb="0" eb="4">
      <t>カブ</t>
    </rPh>
    <phoneticPr fontId="2"/>
  </si>
  <si>
    <t>ケアプラン綾瀬市</t>
    <phoneticPr fontId="2"/>
  </si>
  <si>
    <t>綾瀬市○－□ー○</t>
    <phoneticPr fontId="2"/>
  </si>
  <si>
    <t>綾瀬市□－□－□ー２０１</t>
    <phoneticPr fontId="2"/>
  </si>
  <si>
    <t>代表取締役　綾瀬　太郎</t>
    <rPh sb="0" eb="2">
      <t>ダイヒョウ</t>
    </rPh>
    <rPh sb="2" eb="5">
      <t>トリシマリヤク</t>
    </rPh>
    <rPh sb="6" eb="8">
      <t>アヤセ</t>
    </rPh>
    <rPh sb="9" eb="11">
      <t>タロウ</t>
    </rPh>
    <phoneticPr fontId="2"/>
  </si>
  <si>
    <t>綾瀬　一郎・０４６７－３２１－１３０１</t>
    <rPh sb="0" eb="2">
      <t>アヤセ</t>
    </rPh>
    <rPh sb="3" eb="5">
      <t>イチロウ</t>
    </rPh>
    <phoneticPr fontId="2"/>
  </si>
  <si>
    <t>綾瀬　太郎</t>
    <rPh sb="0" eb="2">
      <t>アヤセ</t>
    </rPh>
    <rPh sb="3" eb="5">
      <t>タロウ</t>
    </rPh>
    <phoneticPr fontId="2"/>
  </si>
  <si>
    <t>ホームヘルプ綾瀬</t>
    <phoneticPr fontId="2"/>
  </si>
  <si>
    <t>ヘルパーステーション綾瀬</t>
    <phoneticPr fontId="2"/>
  </si>
  <si>
    <t>株式会社デイサービス綾瀬</t>
    <rPh sb="0" eb="4">
      <t>カブ</t>
    </rPh>
    <rPh sb="10" eb="12">
      <t>アヤセ</t>
    </rPh>
    <phoneticPr fontId="2"/>
  </si>
  <si>
    <t>綾瀬　次郎</t>
    <rPh sb="0" eb="2">
      <t>アヤセ</t>
    </rPh>
    <rPh sb="3" eb="5">
      <t>ジロウ</t>
    </rPh>
    <phoneticPr fontId="2"/>
  </si>
  <si>
    <t>デイサービス綾瀬</t>
    <phoneticPr fontId="2"/>
  </si>
  <si>
    <t>（1480000002）</t>
    <phoneticPr fontId="2"/>
  </si>
  <si>
    <t>（1470000000）</t>
    <phoneticPr fontId="2"/>
  </si>
  <si>
    <t>（1470000001）</t>
    <phoneticPr fontId="2"/>
  </si>
  <si>
    <t>綾瀬　三郎</t>
    <rPh sb="0" eb="2">
      <t>アヤセ</t>
    </rPh>
    <rPh sb="3" eb="5">
      <t>サブロウ</t>
    </rPh>
    <phoneticPr fontId="2"/>
  </si>
  <si>
    <t>福祉用具綾瀬</t>
    <rPh sb="0" eb="2">
      <t>フクシ</t>
    </rPh>
    <rPh sb="2" eb="4">
      <t>ヨウグ</t>
    </rPh>
    <rPh sb="4" eb="6">
      <t>アヤセ</t>
    </rPh>
    <phoneticPr fontId="2"/>
  </si>
  <si>
    <t>（1470000003）</t>
    <phoneticPr fontId="2"/>
  </si>
  <si>
    <t>株式会社アヤセデイサービス</t>
    <rPh sb="0" eb="4">
      <t>カブ</t>
    </rPh>
    <phoneticPr fontId="2"/>
  </si>
  <si>
    <t>綾瀬市早川△△</t>
    <rPh sb="3" eb="5">
      <t>ハヤカワ</t>
    </rPh>
    <phoneticPr fontId="2"/>
  </si>
  <si>
    <t>綾瀬市早川○○</t>
    <rPh sb="0" eb="3">
      <t>アヤセシ</t>
    </rPh>
    <rPh sb="3" eb="5">
      <t>ハヤカワ</t>
    </rPh>
    <phoneticPr fontId="2"/>
  </si>
  <si>
    <t>有限会社福祉用具あやせ</t>
    <rPh sb="0" eb="4">
      <t>ユウゲンガイシャ</t>
    </rPh>
    <rPh sb="4" eb="6">
      <t>フクシ</t>
    </rPh>
    <rPh sb="6" eb="8">
      <t>ヨウグ</t>
    </rPh>
    <phoneticPr fontId="2"/>
  </si>
  <si>
    <t>綾瀬四郎</t>
    <rPh sb="0" eb="2">
      <t>アヤセ</t>
    </rPh>
    <rPh sb="2" eb="4">
      <t>シロウ</t>
    </rPh>
    <phoneticPr fontId="2"/>
  </si>
  <si>
    <t>綾瀬デイサービス</t>
    <phoneticPr fontId="2"/>
  </si>
  <si>
    <t>（1470000004）</t>
    <phoneticPr fontId="2"/>
  </si>
  <si>
    <t>⇒綾瀬市への届出が必要</t>
    <rPh sb="6" eb="8">
      <t>トドケデ</t>
    </rPh>
    <rPh sb="9" eb="11">
      <t>ヒツヨウ</t>
    </rPh>
    <phoneticPr fontId="2"/>
  </si>
  <si>
    <t>⇒綾瀬市への届出は必要なし</t>
    <rPh sb="6" eb="8">
      <t>トドケデ</t>
    </rPh>
    <rPh sb="9" eb="11">
      <t>ヒツヨウ</t>
    </rPh>
    <phoneticPr fontId="2"/>
  </si>
  <si>
    <t>介護報酬の加算等に関する届出書（居宅介護支援）</t>
    <rPh sb="0" eb="2">
      <t>カイゴ</t>
    </rPh>
    <rPh sb="2" eb="4">
      <t>ホウシュウ</t>
    </rPh>
    <rPh sb="5" eb="7">
      <t>カサン</t>
    </rPh>
    <rPh sb="7" eb="8">
      <t>トウ</t>
    </rPh>
    <rPh sb="9" eb="10">
      <t>カン</t>
    </rPh>
    <rPh sb="12" eb="14">
      <t>トドケデ</t>
    </rPh>
    <rPh sb="14" eb="15">
      <t>ショ</t>
    </rPh>
    <rPh sb="16" eb="18">
      <t>キョタク</t>
    </rPh>
    <rPh sb="18" eb="20">
      <t>カイゴ</t>
    </rPh>
    <rPh sb="20" eb="22">
      <t>シエン</t>
    </rPh>
    <phoneticPr fontId="2"/>
  </si>
  <si>
    <t>年</t>
  </si>
  <si>
    <t>日</t>
  </si>
  <si>
    <t>（宛先）綾瀬市長</t>
    <rPh sb="1" eb="3">
      <t>アテサキ</t>
    </rPh>
    <rPh sb="4" eb="7">
      <t>アヤセシ</t>
    </rPh>
    <rPh sb="7" eb="8">
      <t>チョウ</t>
    </rPh>
    <phoneticPr fontId="2"/>
  </si>
  <si>
    <t>住所</t>
    <rPh sb="0" eb="2">
      <t>ジュウショ</t>
    </rPh>
    <phoneticPr fontId="2"/>
  </si>
  <si>
    <t>申請者</t>
  </si>
  <si>
    <t>　　（法人にあっては名称及び代表者の職・氏名）</t>
    <rPh sb="18" eb="19">
      <t>ショク</t>
    </rPh>
    <phoneticPr fontId="2"/>
  </si>
  <si>
    <t>氏名</t>
    <rPh sb="0" eb="2">
      <t>シメイ</t>
    </rPh>
    <phoneticPr fontId="2"/>
  </si>
  <si>
    <t>このことについては、別紙のとおり、届け出します。</t>
    <rPh sb="10" eb="12">
      <t>ベッシ</t>
    </rPh>
    <rPh sb="17" eb="18">
      <t>トド</t>
    </rPh>
    <rPh sb="19" eb="20">
      <t>デ</t>
    </rPh>
    <phoneticPr fontId="2"/>
  </si>
  <si>
    <t>事業所</t>
    <rPh sb="0" eb="3">
      <t>ジギョウショ</t>
    </rPh>
    <phoneticPr fontId="2"/>
  </si>
  <si>
    <t>名　　　称</t>
    <rPh sb="0" eb="1">
      <t>メイ</t>
    </rPh>
    <rPh sb="4" eb="5">
      <t>ショウ</t>
    </rPh>
    <phoneticPr fontId="2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</si>
  <si>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2"/>
  </si>
  <si>
    <t>介護保険事業所番号は、既に指定(許可)を受けている場合のみ記入してください。</t>
    <rPh sb="0" eb="2">
      <t>カイゴ</t>
    </rPh>
    <rPh sb="2" eb="4">
      <t>ホケン</t>
    </rPh>
    <rPh sb="4" eb="7">
      <t>ジギョウショ</t>
    </rPh>
    <rPh sb="7" eb="9">
      <t>バンゴウ</t>
    </rPh>
    <rPh sb="11" eb="12">
      <t>スデ</t>
    </rPh>
    <rPh sb="13" eb="15">
      <t>シテイ</t>
    </rPh>
    <rPh sb="16" eb="18">
      <t>キョカ</t>
    </rPh>
    <rPh sb="20" eb="21">
      <t>ウ</t>
    </rPh>
    <rPh sb="25" eb="27">
      <t>バアイ</t>
    </rPh>
    <rPh sb="29" eb="31">
      <t>キニュウ</t>
    </rPh>
    <phoneticPr fontId="2"/>
  </si>
  <si>
    <t>所在地</t>
  </si>
  <si>
    <t>〒</t>
    <phoneticPr fontId="2"/>
  </si>
  <si>
    <t>－</t>
    <phoneticPr fontId="2"/>
  </si>
  <si>
    <t>電話番号</t>
    <phoneticPr fontId="2"/>
  </si>
  <si>
    <t>ＦＡＸ番号</t>
  </si>
  <si>
    <t>届出を行う事業所</t>
    <rPh sb="0" eb="2">
      <t>トドケデ</t>
    </rPh>
    <rPh sb="3" eb="4">
      <t>オコナ</t>
    </rPh>
    <rPh sb="5" eb="8">
      <t>ジギョウショ</t>
    </rPh>
    <phoneticPr fontId="2"/>
  </si>
  <si>
    <t>同一所在地内において行う事業又は施設の種類</t>
  </si>
  <si>
    <t>実施事業</t>
    <rPh sb="0" eb="2">
      <t>ジッシ</t>
    </rPh>
    <rPh sb="2" eb="4">
      <t>ジギョウ</t>
    </rPh>
    <phoneticPr fontId="2"/>
  </si>
  <si>
    <t>指定(許可)年月日</t>
    <rPh sb="0" eb="2">
      <t>シテイ</t>
    </rPh>
    <rPh sb="3" eb="5">
      <t>キョカ</t>
    </rPh>
    <rPh sb="6" eb="9">
      <t>ネンガッピ</t>
    </rPh>
    <phoneticPr fontId="2"/>
  </si>
  <si>
    <t>異動等の区分</t>
    <rPh sb="0" eb="2">
      <t>イドウ</t>
    </rPh>
    <rPh sb="2" eb="3">
      <t>トウ</t>
    </rPh>
    <rPh sb="4" eb="6">
      <t>クブン</t>
    </rPh>
    <phoneticPr fontId="2"/>
  </si>
  <si>
    <t>異動年月日</t>
    <rPh sb="0" eb="2">
      <t>イドウ</t>
    </rPh>
    <rPh sb="2" eb="5">
      <t>ネンガッピ</t>
    </rPh>
    <phoneticPr fontId="2"/>
  </si>
  <si>
    <t>居宅介護支援事業</t>
    <phoneticPr fontId="2"/>
  </si>
  <si>
    <t>１新規　２変更　３終了</t>
    <rPh sb="1" eb="3">
      <t>シンキ</t>
    </rPh>
    <rPh sb="5" eb="7">
      <t>ヘンコウ</t>
    </rPh>
    <rPh sb="9" eb="11">
      <t>シュウリョウ</t>
    </rPh>
    <phoneticPr fontId="2"/>
  </si>
  <si>
    <t>特記事項</t>
    <rPh sb="0" eb="2">
      <t>トッキ</t>
    </rPh>
    <rPh sb="2" eb="4">
      <t>ジコウ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</si>
  <si>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</si>
  <si>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3">
      <t>ヘンコウゴ</t>
    </rPh>
    <phoneticPr fontId="2"/>
  </si>
  <si>
    <t>１　１級地　６　２級地　７　３級地　２　４級地　３　５級地
４　６級地　９　７級地　５　その他</t>
    <phoneticPr fontId="2"/>
  </si>
  <si>
    <t>居宅介護支援</t>
    <phoneticPr fontId="2"/>
  </si>
  <si>
    <t>（８）　「正当な理由」の判断基準は、綾瀬市役所ホームページをご覧ください。</t>
    <rPh sb="5" eb="7">
      <t>セイトウ</t>
    </rPh>
    <rPh sb="8" eb="10">
      <t>リユウ</t>
    </rPh>
    <rPh sb="12" eb="14">
      <t>ハンダン</t>
    </rPh>
    <rPh sb="14" eb="16">
      <t>キジュン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</si>
  <si>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
    ※該当しない場合は「×」を記入してください。（以下同じ）</t>
    </r>
    <rPh sb="5" eb="6">
      <t>コ</t>
    </rPh>
    <rPh sb="10" eb="12">
      <t>バアイ</t>
    </rPh>
    <rPh sb="13" eb="15">
      <t>リユウ</t>
    </rPh>
    <rPh sb="51" eb="53">
      <t>ガイトウ</t>
    </rPh>
    <rPh sb="56" eb="58">
      <t>バアイ</t>
    </rPh>
    <rPh sb="63" eb="65">
      <t>キニュウ</t>
    </rPh>
    <rPh sb="73" eb="75">
      <t>イカ</t>
    </rPh>
    <rPh sb="75" eb="76">
      <t>オナ</t>
    </rPh>
    <phoneticPr fontId="2"/>
  </si>
  <si>
    <t>（７）　⑤に記載された理由が正当な理由に該当するかどうかは、綾瀬市が適正に判断します。
        なお、理由「5」に該当する場合は、「特定事業所集中減算における正当な理由に係る
　　　 理由書」等必要書類を提出してください。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4" eb="36">
      <t>テキセイ</t>
    </rPh>
    <rPh sb="37" eb="39">
      <t>ハンダン</t>
    </rPh>
    <rPh sb="55" eb="57">
      <t>リユウ</t>
    </rPh>
    <rPh sb="61" eb="63">
      <t>ガイトウ</t>
    </rPh>
    <rPh sb="65" eb="67">
      <t>バアイ</t>
    </rPh>
    <rPh sb="100" eb="101">
      <t>トウ</t>
    </rPh>
    <rPh sb="101" eb="103">
      <t>ヒツヨウ</t>
    </rPh>
    <rPh sb="103" eb="105">
      <t>ショルイ</t>
    </rPh>
    <rPh sb="106" eb="108">
      <t>テイシュツ</t>
    </rPh>
    <phoneticPr fontId="2"/>
  </si>
  <si>
    <t>介 護 給 付 費 算 定 に 係 る 体 制 等 状 況 一 覧 表（居宅介護支援）</t>
    <rPh sb="36" eb="38">
      <t>キョタク</t>
    </rPh>
    <rPh sb="38" eb="40">
      <t>カイゴ</t>
    </rPh>
    <rPh sb="40" eb="42">
      <t>シエン</t>
    </rPh>
    <phoneticPr fontId="2"/>
  </si>
  <si>
    <t>■「介護報酬の加算等に関する届出書（居宅介護支援）」
■「介護給付費算定に係る体制等状況一覧表（居宅介護支援）」</t>
    <rPh sb="29" eb="31">
      <t>カイゴ</t>
    </rPh>
    <rPh sb="31" eb="33">
      <t>キュウフ</t>
    </rPh>
    <rPh sb="33" eb="34">
      <t>ヒ</t>
    </rPh>
    <rPh sb="34" eb="36">
      <t>サンテイ</t>
    </rPh>
    <rPh sb="37" eb="38">
      <t>カカ</t>
    </rPh>
    <rPh sb="39" eb="41">
      <t>タイセイ</t>
    </rPh>
    <rPh sb="41" eb="42">
      <t>トウ</t>
    </rPh>
    <rPh sb="42" eb="44">
      <t>ジョウキョウ</t>
    </rPh>
    <rPh sb="44" eb="46">
      <t>イチラン</t>
    </rPh>
    <rPh sb="46" eb="47">
      <t>ヒョウ</t>
    </rPh>
    <rPh sb="48" eb="50">
      <t>キョタク</t>
    </rPh>
    <rPh sb="50" eb="52">
      <t>カイゴ</t>
    </rPh>
    <rPh sb="52" eb="54">
      <t>シエン</t>
    </rPh>
    <phoneticPr fontId="2"/>
  </si>
  <si>
    <t>※　太枠内の網掛けされている箇所にご記入ください。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phoneticPr fontId="2"/>
  </si>
  <si>
    <t>（４）　この書類はすべての居宅介護支援事業所が作成し、５年間保存しなければなりません。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</si>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</sst>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u/>
      <sz val="10"/>
      <color rgb="FFFF000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6"/>
      <name val="HGSｺﾞｼｯｸM"/>
      <family val="3"/>
      <charset val="128"/>
    </font>
    <font>
      <sz val="11"/>
      <name val="HGSｺﾞｼｯｸM"/>
      <family val="3"/>
      <charset val="128"/>
    </font>
    <font>
      <sz val="8"/>
      <name val="ＭＳ ゴシック"/>
      <family val="3"/>
      <charset val="128"/>
    </font>
    <font>
      <sz val="8.5"/>
      <name val="ＭＳ ゴシック"/>
      <family val="3"/>
      <charset val="128"/>
    </font>
    <font>
      <i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/>
    <xf numFmtId="0" fontId="33" fillId="0" borderId="0"/>
    <xf numFmtId="0" fontId="1" fillId="0" borderId="0"/>
    <xf numFmtId="0" fontId="10" fillId="0" borderId="0" applyBorder="0"/>
    <xf numFmtId="0" fontId="1" fillId="0" borderId="0"/>
    <xf numFmtId="0" fontId="1" fillId="0" borderId="0"/>
  </cellStyleXfs>
  <cellXfs count="51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7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4" xfId="0" applyFont="1" applyBorder="1">
      <alignment vertical="center"/>
    </xf>
    <xf numFmtId="0" fontId="6" fillId="0" borderId="67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71" xfId="0" applyFont="1" applyFill="1" applyBorder="1">
      <alignment vertical="center"/>
    </xf>
    <xf numFmtId="0" fontId="6" fillId="2" borderId="73" xfId="0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6" fillId="2" borderId="69" xfId="0" applyFont="1" applyFill="1" applyBorder="1">
      <alignment vertical="center"/>
    </xf>
    <xf numFmtId="0" fontId="6" fillId="2" borderId="72" xfId="0" applyFont="1" applyFill="1" applyBorder="1">
      <alignment vertical="center"/>
    </xf>
    <xf numFmtId="0" fontId="6" fillId="2" borderId="74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70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7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79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80" xfId="0" applyFont="1" applyFill="1" applyBorder="1">
      <alignment vertical="center"/>
    </xf>
    <xf numFmtId="0" fontId="6" fillId="2" borderId="81" xfId="0" applyFont="1" applyFill="1" applyBorder="1">
      <alignment vertical="center"/>
    </xf>
    <xf numFmtId="0" fontId="6" fillId="2" borderId="82" xfId="0" applyFont="1" applyFill="1" applyBorder="1">
      <alignment vertical="center"/>
    </xf>
    <xf numFmtId="0" fontId="6" fillId="2" borderId="83" xfId="0" applyFont="1" applyFill="1" applyBorder="1">
      <alignment vertical="center"/>
    </xf>
    <xf numFmtId="0" fontId="6" fillId="2" borderId="84" xfId="0" applyFont="1" applyFill="1" applyBorder="1">
      <alignment vertical="center"/>
    </xf>
    <xf numFmtId="0" fontId="6" fillId="0" borderId="86" xfId="0" applyFont="1" applyBorder="1">
      <alignment vertical="center"/>
    </xf>
    <xf numFmtId="0" fontId="6" fillId="0" borderId="83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71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6" fillId="2" borderId="44" xfId="0" applyFont="1" applyFill="1" applyBorder="1" applyAlignment="1">
      <alignment horizontal="center" vertical="center"/>
    </xf>
    <xf numFmtId="0" fontId="16" fillId="0" borderId="59" xfId="0" applyFont="1" applyBorder="1" applyAlignment="1">
      <alignment vertical="center"/>
    </xf>
    <xf numFmtId="0" fontId="16" fillId="0" borderId="8" xfId="0" applyFont="1" applyBorder="1" applyAlignment="1">
      <alignment vertical="center" shrinkToFit="1"/>
    </xf>
    <xf numFmtId="0" fontId="6" fillId="0" borderId="6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6" fillId="2" borderId="94" xfId="0" applyFont="1" applyFill="1" applyBorder="1">
      <alignment vertical="center"/>
    </xf>
    <xf numFmtId="0" fontId="6" fillId="2" borderId="95" xfId="0" applyFont="1" applyFill="1" applyBorder="1">
      <alignment vertical="center"/>
    </xf>
    <xf numFmtId="0" fontId="6" fillId="2" borderId="57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89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81" xfId="0" applyFont="1" applyFill="1" applyBorder="1">
      <alignment vertical="center"/>
    </xf>
    <xf numFmtId="0" fontId="22" fillId="2" borderId="82" xfId="0" applyFont="1" applyFill="1" applyBorder="1">
      <alignment vertical="center"/>
    </xf>
    <xf numFmtId="0" fontId="22" fillId="2" borderId="83" xfId="0" applyFont="1" applyFill="1" applyBorder="1">
      <alignment vertical="center"/>
    </xf>
    <xf numFmtId="0" fontId="22" fillId="2" borderId="84" xfId="0" applyFont="1" applyFill="1" applyBorder="1">
      <alignment vertical="center"/>
    </xf>
    <xf numFmtId="0" fontId="22" fillId="2" borderId="79" xfId="0" applyFont="1" applyFill="1" applyBorder="1">
      <alignment vertical="center"/>
    </xf>
    <xf numFmtId="0" fontId="22" fillId="2" borderId="12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2" fillId="2" borderId="80" xfId="0" applyFont="1" applyFill="1" applyBorder="1">
      <alignment vertical="center"/>
    </xf>
    <xf numFmtId="0" fontId="22" fillId="2" borderId="72" xfId="0" applyFont="1" applyFill="1" applyBorder="1">
      <alignment vertical="center"/>
    </xf>
    <xf numFmtId="0" fontId="22" fillId="2" borderId="74" xfId="0" applyFont="1" applyFill="1" applyBorder="1">
      <alignment vertical="center"/>
    </xf>
    <xf numFmtId="0" fontId="22" fillId="2" borderId="68" xfId="0" applyFont="1" applyFill="1" applyBorder="1">
      <alignment vertical="center"/>
    </xf>
    <xf numFmtId="0" fontId="22" fillId="2" borderId="70" xfId="0" applyFont="1" applyFill="1" applyBorder="1">
      <alignment vertical="center"/>
    </xf>
    <xf numFmtId="0" fontId="22" fillId="2" borderId="47" xfId="0" applyFont="1" applyFill="1" applyBorder="1">
      <alignment vertical="center"/>
    </xf>
    <xf numFmtId="0" fontId="22" fillId="2" borderId="48" xfId="0" applyFont="1" applyFill="1" applyBorder="1">
      <alignment vertical="center"/>
    </xf>
    <xf numFmtId="0" fontId="22" fillId="2" borderId="49" xfId="0" applyFont="1" applyFill="1" applyBorder="1">
      <alignment vertical="center"/>
    </xf>
    <xf numFmtId="0" fontId="22" fillId="2" borderId="56" xfId="0" applyFont="1" applyFill="1" applyBorder="1">
      <alignment vertical="center"/>
    </xf>
    <xf numFmtId="0" fontId="22" fillId="2" borderId="16" xfId="0" applyFont="1" applyFill="1" applyBorder="1">
      <alignment vertical="center"/>
    </xf>
    <xf numFmtId="0" fontId="22" fillId="2" borderId="57" xfId="0" applyFont="1" applyFill="1" applyBorder="1">
      <alignment vertical="center"/>
    </xf>
    <xf numFmtId="0" fontId="22" fillId="2" borderId="94" xfId="0" applyFont="1" applyFill="1" applyBorder="1">
      <alignment vertical="center"/>
    </xf>
    <xf numFmtId="0" fontId="22" fillId="2" borderId="50" xfId="0" applyFont="1" applyFill="1" applyBorder="1">
      <alignment vertical="center"/>
    </xf>
    <xf numFmtId="0" fontId="22" fillId="2" borderId="51" xfId="0" applyFont="1" applyFill="1" applyBorder="1">
      <alignment vertical="center"/>
    </xf>
    <xf numFmtId="0" fontId="22" fillId="2" borderId="95" xfId="0" applyFont="1" applyFill="1" applyBorder="1">
      <alignment vertical="center"/>
    </xf>
    <xf numFmtId="0" fontId="22" fillId="2" borderId="46" xfId="0" applyFont="1" applyFill="1" applyBorder="1">
      <alignment vertical="center"/>
    </xf>
    <xf numFmtId="0" fontId="22" fillId="2" borderId="46" xfId="0" applyFont="1" applyFill="1" applyBorder="1" applyAlignment="1">
      <alignment vertical="center"/>
    </xf>
    <xf numFmtId="0" fontId="22" fillId="2" borderId="71" xfId="0" applyFont="1" applyFill="1" applyBorder="1">
      <alignment vertical="center"/>
    </xf>
    <xf numFmtId="0" fontId="22" fillId="2" borderId="73" xfId="0" applyFont="1" applyFill="1" applyBorder="1">
      <alignment vertical="center"/>
    </xf>
    <xf numFmtId="0" fontId="22" fillId="2" borderId="66" xfId="0" applyFont="1" applyFill="1" applyBorder="1">
      <alignment vertical="center"/>
    </xf>
    <xf numFmtId="0" fontId="22" fillId="2" borderId="69" xfId="0" applyFont="1" applyFill="1" applyBorder="1">
      <alignment vertical="center"/>
    </xf>
    <xf numFmtId="0" fontId="6" fillId="4" borderId="85" xfId="0" applyFont="1" applyFill="1" applyBorder="1">
      <alignment vertical="center"/>
    </xf>
    <xf numFmtId="0" fontId="6" fillId="4" borderId="78" xfId="0" applyFont="1" applyFill="1" applyBorder="1">
      <alignment vertical="center"/>
    </xf>
    <xf numFmtId="0" fontId="6" fillId="4" borderId="77" xfId="0" applyFont="1" applyFill="1" applyBorder="1">
      <alignment vertical="center"/>
    </xf>
    <xf numFmtId="177" fontId="6" fillId="4" borderId="44" xfId="1" applyNumberFormat="1" applyFont="1" applyFill="1" applyBorder="1">
      <alignment vertical="center"/>
    </xf>
    <xf numFmtId="0" fontId="6" fillId="4" borderId="88" xfId="0" applyFont="1" applyFill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6" fillId="2" borderId="101" xfId="0" applyFont="1" applyFill="1" applyBorder="1">
      <alignment vertical="center"/>
    </xf>
    <xf numFmtId="0" fontId="6" fillId="4" borderId="102" xfId="0" applyFont="1" applyFill="1" applyBorder="1">
      <alignment vertical="center"/>
    </xf>
    <xf numFmtId="0" fontId="6" fillId="2" borderId="104" xfId="0" applyFont="1" applyFill="1" applyBorder="1">
      <alignment vertical="center"/>
    </xf>
    <xf numFmtId="0" fontId="6" fillId="2" borderId="105" xfId="0" applyFont="1" applyFill="1" applyBorder="1">
      <alignment vertical="center"/>
    </xf>
    <xf numFmtId="0" fontId="6" fillId="2" borderId="106" xfId="0" applyFont="1" applyFill="1" applyBorder="1">
      <alignment vertical="center"/>
    </xf>
    <xf numFmtId="0" fontId="6" fillId="2" borderId="107" xfId="0" applyFont="1" applyFill="1" applyBorder="1">
      <alignment vertical="center"/>
    </xf>
    <xf numFmtId="0" fontId="6" fillId="4" borderId="103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0" borderId="100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5" fillId="0" borderId="42" xfId="0" applyFont="1" applyBorder="1">
      <alignment vertical="center"/>
    </xf>
    <xf numFmtId="0" fontId="0" fillId="0" borderId="108" xfId="0" applyBorder="1">
      <alignment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0" borderId="92" xfId="0" applyBorder="1">
      <alignment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2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5" xfId="0" applyBorder="1">
      <alignment vertical="center"/>
    </xf>
    <xf numFmtId="0" fontId="0" fillId="5" borderId="27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109" xfId="0" applyFill="1" applyBorder="1">
      <alignment vertical="center"/>
    </xf>
    <xf numFmtId="0" fontId="0" fillId="5" borderId="112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115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6" borderId="24" xfId="0" applyFill="1" applyBorder="1">
      <alignment vertical="center"/>
    </xf>
    <xf numFmtId="0" fontId="0" fillId="6" borderId="28" xfId="0" applyFill="1" applyBorder="1">
      <alignment vertical="center"/>
    </xf>
    <xf numFmtId="0" fontId="0" fillId="6" borderId="32" xfId="0" applyFill="1" applyBorder="1">
      <alignment vertical="center"/>
    </xf>
    <xf numFmtId="0" fontId="0" fillId="6" borderId="108" xfId="0" applyFill="1" applyBorder="1">
      <alignment vertical="center"/>
    </xf>
    <xf numFmtId="0" fontId="0" fillId="6" borderId="109" xfId="0" applyFill="1" applyBorder="1">
      <alignment vertical="center"/>
    </xf>
    <xf numFmtId="0" fontId="0" fillId="6" borderId="110" xfId="0" applyFill="1" applyBorder="1">
      <alignment vertical="center"/>
    </xf>
    <xf numFmtId="0" fontId="0" fillId="6" borderId="41" xfId="0" applyFill="1" applyBorder="1">
      <alignment vertical="center"/>
    </xf>
    <xf numFmtId="0" fontId="0" fillId="6" borderId="92" xfId="0" applyFill="1" applyBorder="1">
      <alignment vertical="center"/>
    </xf>
    <xf numFmtId="0" fontId="0" fillId="6" borderId="35" xfId="0" applyFill="1" applyBorder="1">
      <alignment vertical="center"/>
    </xf>
    <xf numFmtId="0" fontId="0" fillId="0" borderId="119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2" fillId="2" borderId="121" xfId="0" applyFont="1" applyFill="1" applyBorder="1">
      <alignment vertical="center"/>
    </xf>
    <xf numFmtId="0" fontId="22" fillId="2" borderId="122" xfId="0" applyFont="1" applyFill="1" applyBorder="1">
      <alignment vertical="center"/>
    </xf>
    <xf numFmtId="0" fontId="22" fillId="2" borderId="123" xfId="0" applyFont="1" applyFill="1" applyBorder="1">
      <alignment vertical="center"/>
    </xf>
    <xf numFmtId="0" fontId="22" fillId="2" borderId="124" xfId="0" applyFont="1" applyFill="1" applyBorder="1">
      <alignment vertical="center"/>
    </xf>
    <xf numFmtId="0" fontId="6" fillId="4" borderId="120" xfId="0" applyFont="1" applyFill="1" applyBorder="1">
      <alignment vertical="center"/>
    </xf>
    <xf numFmtId="0" fontId="22" fillId="2" borderId="125" xfId="0" applyFont="1" applyFill="1" applyBorder="1">
      <alignment vertical="center"/>
    </xf>
    <xf numFmtId="0" fontId="22" fillId="2" borderId="126" xfId="0" applyFont="1" applyFill="1" applyBorder="1">
      <alignment vertical="center"/>
    </xf>
    <xf numFmtId="0" fontId="22" fillId="2" borderId="127" xfId="0" applyFont="1" applyFill="1" applyBorder="1">
      <alignment vertical="center"/>
    </xf>
    <xf numFmtId="0" fontId="22" fillId="2" borderId="128" xfId="0" applyFont="1" applyFill="1" applyBorder="1">
      <alignment vertical="center"/>
    </xf>
    <xf numFmtId="0" fontId="6" fillId="4" borderId="91" xfId="0" applyFont="1" applyFill="1" applyBorder="1">
      <alignment vertical="center"/>
    </xf>
    <xf numFmtId="0" fontId="6" fillId="0" borderId="129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6" fillId="2" borderId="145" xfId="0" applyFont="1" applyFill="1" applyBorder="1">
      <alignment vertical="center"/>
    </xf>
    <xf numFmtId="0" fontId="6" fillId="2" borderId="98" xfId="0" applyFont="1" applyFill="1" applyBorder="1">
      <alignment vertical="center"/>
    </xf>
    <xf numFmtId="0" fontId="26" fillId="0" borderId="0" xfId="5" applyFont="1" applyBorder="1" applyAlignment="1">
      <alignment horizontal="centerContinuous" vertical="center"/>
    </xf>
    <xf numFmtId="0" fontId="26" fillId="0" borderId="0" xfId="5" applyFont="1" applyAlignment="1">
      <alignment horizontal="centerContinuous" vertical="center"/>
    </xf>
    <xf numFmtId="0" fontId="26" fillId="0" borderId="0" xfId="5" applyFont="1" applyBorder="1" applyAlignment="1">
      <alignment vertical="center"/>
    </xf>
    <xf numFmtId="0" fontId="26" fillId="0" borderId="0" xfId="5" applyFont="1" applyAlignment="1">
      <alignment vertical="center"/>
    </xf>
    <xf numFmtId="0" fontId="32" fillId="0" borderId="0" xfId="5" applyFont="1" applyBorder="1" applyAlignment="1">
      <alignment vertical="center"/>
    </xf>
    <xf numFmtId="0" fontId="32" fillId="0" borderId="0" xfId="5" applyFont="1" applyAlignment="1">
      <alignment vertical="center"/>
    </xf>
    <xf numFmtId="0" fontId="26" fillId="0" borderId="0" xfId="5" applyFont="1" applyBorder="1" applyAlignment="1">
      <alignment vertical="center" wrapText="1"/>
    </xf>
    <xf numFmtId="0" fontId="36" fillId="0" borderId="0" xfId="5" applyFont="1" applyBorder="1" applyAlignment="1">
      <alignment vertical="center"/>
    </xf>
    <xf numFmtId="0" fontId="32" fillId="0" borderId="0" xfId="5" applyFont="1" applyBorder="1" applyAlignment="1">
      <alignment vertical="center" wrapText="1"/>
    </xf>
    <xf numFmtId="0" fontId="31" fillId="0" borderId="0" xfId="5" applyFont="1" applyBorder="1" applyAlignment="1">
      <alignment vertical="center" wrapText="1"/>
    </xf>
    <xf numFmtId="0" fontId="32" fillId="0" borderId="0" xfId="6" applyFont="1" applyBorder="1" applyAlignment="1">
      <alignment vertical="center"/>
    </xf>
    <xf numFmtId="49" fontId="32" fillId="0" borderId="28" xfId="6" applyNumberFormat="1" applyFont="1" applyBorder="1" applyAlignment="1">
      <alignment horizontal="center" vertical="center"/>
    </xf>
    <xf numFmtId="49" fontId="31" fillId="0" borderId="28" xfId="6" applyNumberFormat="1" applyFont="1" applyBorder="1" applyAlignment="1">
      <alignment horizontal="center" vertical="center"/>
    </xf>
    <xf numFmtId="0" fontId="32" fillId="0" borderId="18" xfId="6" applyFont="1" applyBorder="1" applyAlignment="1">
      <alignment vertical="center"/>
    </xf>
    <xf numFmtId="0" fontId="32" fillId="0" borderId="0" xfId="6" applyFont="1" applyAlignment="1">
      <alignment vertical="center"/>
    </xf>
    <xf numFmtId="0" fontId="32" fillId="0" borderId="162" xfId="5" applyFont="1" applyBorder="1" applyAlignment="1">
      <alignment vertical="center"/>
    </xf>
    <xf numFmtId="0" fontId="32" fillId="0" borderId="115" xfId="5" applyFont="1" applyBorder="1" applyAlignment="1">
      <alignment vertical="center"/>
    </xf>
    <xf numFmtId="0" fontId="26" fillId="0" borderId="109" xfId="5" applyFont="1" applyBorder="1" applyAlignment="1">
      <alignment vertical="center"/>
    </xf>
    <xf numFmtId="0" fontId="34" fillId="0" borderId="0" xfId="7" applyFont="1" applyFill="1" applyAlignment="1">
      <alignment vertical="center"/>
    </xf>
    <xf numFmtId="0" fontId="0" fillId="0" borderId="0" xfId="7" applyFont="1" applyAlignment="1"/>
    <xf numFmtId="0" fontId="35" fillId="0" borderId="0" xfId="7" applyFont="1" applyFill="1" applyAlignment="1">
      <alignment horizontal="left" vertical="center"/>
    </xf>
    <xf numFmtId="0" fontId="35" fillId="0" borderId="0" xfId="7" applyFont="1" applyFill="1" applyBorder="1" applyAlignment="1">
      <alignment horizontal="center" vertical="center"/>
    </xf>
    <xf numFmtId="0" fontId="35" fillId="0" borderId="0" xfId="7" applyFont="1" applyFill="1" applyBorder="1" applyAlignment="1">
      <alignment horizontal="left" vertical="center"/>
    </xf>
    <xf numFmtId="0" fontId="35" fillId="0" borderId="1" xfId="7" applyFont="1" applyFill="1" applyBorder="1" applyAlignment="1">
      <alignment horizontal="center" vertical="center"/>
    </xf>
    <xf numFmtId="0" fontId="35" fillId="0" borderId="1" xfId="7" applyFont="1" applyFill="1" applyBorder="1" applyAlignment="1">
      <alignment horizontal="left" vertical="center"/>
    </xf>
    <xf numFmtId="0" fontId="35" fillId="0" borderId="130" xfId="7" applyFont="1" applyFill="1" applyBorder="1" applyAlignment="1">
      <alignment horizontal="left" vertical="center"/>
    </xf>
    <xf numFmtId="0" fontId="35" fillId="0" borderId="3" xfId="7" applyFont="1" applyFill="1" applyBorder="1" applyAlignment="1">
      <alignment horizontal="left" vertical="center"/>
    </xf>
    <xf numFmtId="0" fontId="35" fillId="0" borderId="10" xfId="7" applyFont="1" applyFill="1" applyBorder="1" applyAlignment="1">
      <alignment horizontal="center" vertical="center"/>
    </xf>
    <xf numFmtId="0" fontId="35" fillId="0" borderId="10" xfId="7" applyFont="1" applyFill="1" applyBorder="1" applyAlignment="1">
      <alignment horizontal="left" vertical="center"/>
    </xf>
    <xf numFmtId="0" fontId="35" fillId="0" borderId="11" xfId="7" applyFont="1" applyFill="1" applyBorder="1" applyAlignment="1">
      <alignment horizontal="left" vertical="center"/>
    </xf>
    <xf numFmtId="0" fontId="35" fillId="0" borderId="134" xfId="7" applyFont="1" applyFill="1" applyBorder="1" applyAlignment="1">
      <alignment horizontal="left" vertical="center"/>
    </xf>
    <xf numFmtId="0" fontId="35" fillId="0" borderId="138" xfId="7" applyFont="1" applyFill="1" applyBorder="1" applyAlignment="1">
      <alignment vertical="center" wrapText="1"/>
    </xf>
    <xf numFmtId="0" fontId="35" fillId="0" borderId="138" xfId="7" applyFont="1" applyFill="1" applyBorder="1" applyAlignment="1">
      <alignment horizontal="left" vertical="center"/>
    </xf>
    <xf numFmtId="0" fontId="35" fillId="0" borderId="12" xfId="7" applyFont="1" applyFill="1" applyBorder="1" applyAlignment="1">
      <alignment horizontal="left" vertical="center"/>
    </xf>
    <xf numFmtId="0" fontId="35" fillId="0" borderId="0" xfId="7" applyFont="1" applyFill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 indent="1"/>
    </xf>
    <xf numFmtId="0" fontId="28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76" xfId="0" applyFont="1" applyFill="1" applyBorder="1" applyAlignment="1">
      <alignment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62" xfId="0" applyFont="1" applyFill="1" applyBorder="1" applyAlignment="1">
      <alignment vertical="center"/>
    </xf>
    <xf numFmtId="0" fontId="6" fillId="2" borderId="61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16" fillId="0" borderId="6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0" fontId="18" fillId="0" borderId="0" xfId="0" applyFont="1" applyBorder="1" applyAlignment="1">
      <alignment vertical="center" wrapText="1"/>
    </xf>
    <xf numFmtId="49" fontId="6" fillId="2" borderId="96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57" xfId="0" applyNumberFormat="1" applyFont="1" applyFill="1" applyBorder="1" applyAlignment="1">
      <alignment horizontal="center" vertical="center"/>
    </xf>
    <xf numFmtId="49" fontId="6" fillId="2" borderId="97" xfId="0" applyNumberFormat="1" applyFont="1" applyFill="1" applyBorder="1" applyAlignment="1">
      <alignment horizontal="center" vertical="center"/>
    </xf>
    <xf numFmtId="49" fontId="6" fillId="2" borderId="98" xfId="0" applyNumberFormat="1" applyFont="1" applyFill="1" applyBorder="1" applyAlignment="1">
      <alignment horizontal="center" vertical="center"/>
    </xf>
    <xf numFmtId="49" fontId="6" fillId="2" borderId="99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2" fillId="2" borderId="58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4" xfId="0" applyFont="1" applyFill="1" applyBorder="1" applyAlignment="1">
      <alignment vertical="center"/>
    </xf>
    <xf numFmtId="0" fontId="22" fillId="2" borderId="62" xfId="0" applyFont="1" applyFill="1" applyBorder="1" applyAlignment="1">
      <alignment vertical="center"/>
    </xf>
    <xf numFmtId="0" fontId="22" fillId="2" borderId="61" xfId="0" applyFont="1" applyFill="1" applyBorder="1" applyAlignment="1">
      <alignment vertical="center"/>
    </xf>
    <xf numFmtId="0" fontId="22" fillId="2" borderId="63" xfId="0" applyFont="1" applyFill="1" applyBorder="1" applyAlignment="1">
      <alignment vertical="center"/>
    </xf>
    <xf numFmtId="0" fontId="22" fillId="2" borderId="75" xfId="0" applyFont="1" applyFill="1" applyBorder="1" applyAlignment="1">
      <alignment vertical="center"/>
    </xf>
    <xf numFmtId="0" fontId="22" fillId="2" borderId="60" xfId="0" applyFont="1" applyFill="1" applyBorder="1" applyAlignment="1">
      <alignment vertical="center"/>
    </xf>
    <xf numFmtId="0" fontId="22" fillId="2" borderId="76" xfId="0" applyFont="1" applyFill="1" applyBorder="1" applyAlignment="1">
      <alignment vertical="center"/>
    </xf>
    <xf numFmtId="0" fontId="22" fillId="2" borderId="54" xfId="0" applyFont="1" applyFill="1" applyBorder="1" applyAlignment="1">
      <alignment horizontal="left" vertical="center"/>
    </xf>
    <xf numFmtId="0" fontId="22" fillId="2" borderId="55" xfId="0" applyFont="1" applyFill="1" applyBorder="1" applyAlignment="1">
      <alignment horizontal="left" vertical="center"/>
    </xf>
    <xf numFmtId="49" fontId="22" fillId="2" borderId="96" xfId="0" applyNumberFormat="1" applyFont="1" applyFill="1" applyBorder="1" applyAlignment="1">
      <alignment horizontal="center" vertical="center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57" xfId="0" applyNumberFormat="1" applyFont="1" applyFill="1" applyBorder="1" applyAlignment="1">
      <alignment horizontal="center" vertical="center"/>
    </xf>
    <xf numFmtId="49" fontId="22" fillId="2" borderId="97" xfId="0" applyNumberFormat="1" applyFont="1" applyFill="1" applyBorder="1" applyAlignment="1">
      <alignment horizontal="center" vertical="center"/>
    </xf>
    <xf numFmtId="49" fontId="22" fillId="2" borderId="98" xfId="0" applyNumberFormat="1" applyFont="1" applyFill="1" applyBorder="1" applyAlignment="1">
      <alignment horizontal="center" vertical="center"/>
    </xf>
    <xf numFmtId="49" fontId="22" fillId="2" borderId="99" xfId="0" applyNumberFormat="1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textRotation="255"/>
    </xf>
    <xf numFmtId="0" fontId="6" fillId="2" borderId="90" xfId="0" applyFont="1" applyFill="1" applyBorder="1" applyAlignment="1">
      <alignment horizontal="center" vertical="center" textRotation="255"/>
    </xf>
    <xf numFmtId="0" fontId="6" fillId="2" borderId="91" xfId="0" applyFont="1" applyFill="1" applyBorder="1" applyAlignment="1">
      <alignment horizontal="center" vertical="center" textRotation="255"/>
    </xf>
    <xf numFmtId="0" fontId="6" fillId="2" borderId="5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5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6" fillId="0" borderId="42" xfId="5" applyFont="1" applyBorder="1" applyAlignment="1">
      <alignment vertical="center"/>
    </xf>
    <xf numFmtId="0" fontId="26" fillId="0" borderId="0" xfId="5" applyFont="1" applyBorder="1" applyAlignment="1">
      <alignment vertical="center"/>
    </xf>
    <xf numFmtId="0" fontId="26" fillId="0" borderId="18" xfId="5" applyFont="1" applyBorder="1" applyAlignment="1">
      <alignment vertical="center"/>
    </xf>
    <xf numFmtId="0" fontId="26" fillId="0" borderId="7" xfId="5" applyFont="1" applyBorder="1" applyAlignment="1">
      <alignment vertical="center"/>
    </xf>
    <xf numFmtId="0" fontId="26" fillId="0" borderId="8" xfId="5" applyFont="1" applyBorder="1" applyAlignment="1">
      <alignment vertical="center"/>
    </xf>
    <xf numFmtId="0" fontId="26" fillId="0" borderId="9" xfId="5" applyFont="1" applyBorder="1" applyAlignment="1">
      <alignment vertical="center"/>
    </xf>
    <xf numFmtId="0" fontId="32" fillId="0" borderId="0" xfId="5" applyFont="1" applyBorder="1" applyAlignment="1">
      <alignment horizontal="center" vertical="center" textRotation="255"/>
    </xf>
    <xf numFmtId="0" fontId="32" fillId="0" borderId="11" xfId="5" applyFont="1" applyBorder="1" applyAlignment="1">
      <alignment horizontal="center" vertical="center" wrapText="1"/>
    </xf>
    <xf numFmtId="0" fontId="32" fillId="0" borderId="15" xfId="5" applyFont="1" applyBorder="1" applyAlignment="1">
      <alignment horizontal="center" vertical="center" wrapText="1"/>
    </xf>
    <xf numFmtId="0" fontId="32" fillId="0" borderId="12" xfId="5" applyFont="1" applyBorder="1" applyAlignment="1">
      <alignment horizontal="center" vertical="center" wrapText="1"/>
    </xf>
    <xf numFmtId="0" fontId="32" fillId="0" borderId="4" xfId="5" applyFont="1" applyBorder="1" applyAlignment="1">
      <alignment horizontal="center" vertical="center"/>
    </xf>
    <xf numFmtId="0" fontId="32" fillId="0" borderId="5" xfId="5" applyFont="1" applyBorder="1" applyAlignment="1">
      <alignment horizontal="center" vertical="center"/>
    </xf>
    <xf numFmtId="0" fontId="32" fillId="0" borderId="6" xfId="5" applyFont="1" applyBorder="1" applyAlignment="1">
      <alignment horizontal="center" vertical="center"/>
    </xf>
    <xf numFmtId="0" fontId="26" fillId="0" borderId="4" xfId="5" applyFont="1" applyBorder="1" applyAlignment="1">
      <alignment vertical="center"/>
    </xf>
    <xf numFmtId="0" fontId="26" fillId="0" borderId="5" xfId="5" applyFont="1" applyBorder="1" applyAlignment="1">
      <alignment vertical="center"/>
    </xf>
    <xf numFmtId="0" fontId="26" fillId="0" borderId="6" xfId="5" applyFont="1" applyBorder="1" applyAlignment="1">
      <alignment vertical="center"/>
    </xf>
    <xf numFmtId="0" fontId="36" fillId="0" borderId="11" xfId="5" applyFont="1" applyBorder="1" applyAlignment="1">
      <alignment horizontal="center" vertical="center" textRotation="255" wrapText="1"/>
    </xf>
    <xf numFmtId="0" fontId="36" fillId="0" borderId="12" xfId="5" applyFont="1" applyBorder="1" applyAlignment="1">
      <alignment horizontal="center" vertical="center" textRotation="255" wrapText="1"/>
    </xf>
    <xf numFmtId="0" fontId="31" fillId="0" borderId="1" xfId="5" applyFont="1" applyBorder="1" applyAlignment="1">
      <alignment horizontal="center" vertical="center" shrinkToFit="1"/>
    </xf>
    <xf numFmtId="0" fontId="31" fillId="0" borderId="2" xfId="5" applyFont="1" applyBorder="1" applyAlignment="1">
      <alignment horizontal="center" vertical="center" shrinkToFit="1"/>
    </xf>
    <xf numFmtId="0" fontId="31" fillId="0" borderId="35" xfId="5" applyFont="1" applyBorder="1" applyAlignment="1">
      <alignment horizontal="center" vertical="center"/>
    </xf>
    <xf numFmtId="0" fontId="31" fillId="0" borderId="2" xfId="5" applyFont="1" applyBorder="1" applyAlignment="1">
      <alignment horizontal="center" vertical="center"/>
    </xf>
    <xf numFmtId="0" fontId="31" fillId="0" borderId="3" xfId="5" applyFont="1" applyBorder="1" applyAlignment="1">
      <alignment horizontal="center" vertical="center"/>
    </xf>
    <xf numFmtId="0" fontId="32" fillId="0" borderId="112" xfId="5" applyFont="1" applyBorder="1" applyAlignment="1">
      <alignment horizontal="center" vertical="center"/>
    </xf>
    <xf numFmtId="0" fontId="32" fillId="0" borderId="115" xfId="5" applyFont="1" applyBorder="1" applyAlignment="1">
      <alignment horizontal="center" vertical="center"/>
    </xf>
    <xf numFmtId="0" fontId="32" fillId="0" borderId="109" xfId="5" applyFont="1" applyBorder="1" applyAlignment="1">
      <alignment horizontal="center" vertical="center"/>
    </xf>
    <xf numFmtId="0" fontId="32" fillId="0" borderId="112" xfId="5" applyFont="1" applyBorder="1" applyAlignment="1">
      <alignment horizontal="center" vertical="center" shrinkToFit="1"/>
    </xf>
    <xf numFmtId="0" fontId="32" fillId="0" borderId="115" xfId="5" applyFont="1" applyBorder="1" applyAlignment="1">
      <alignment horizontal="center" vertical="center" shrinkToFit="1"/>
    </xf>
    <xf numFmtId="0" fontId="32" fillId="0" borderId="109" xfId="5" applyFont="1" applyBorder="1" applyAlignment="1">
      <alignment horizontal="center" vertical="center" shrinkToFit="1"/>
    </xf>
    <xf numFmtId="0" fontId="31" fillId="0" borderId="28" xfId="5" applyFont="1" applyBorder="1" applyAlignment="1">
      <alignment horizontal="center" vertical="center"/>
    </xf>
    <xf numFmtId="0" fontId="32" fillId="0" borderId="156" xfId="5" applyFont="1" applyBorder="1" applyAlignment="1">
      <alignment horizontal="center" vertical="center" shrinkToFit="1"/>
    </xf>
    <xf numFmtId="49" fontId="38" fillId="0" borderId="115" xfId="6" quotePrefix="1" applyNumberFormat="1" applyFont="1" applyBorder="1" applyAlignment="1">
      <alignment horizontal="center" vertical="center"/>
    </xf>
    <xf numFmtId="49" fontId="38" fillId="0" borderId="109" xfId="6" applyNumberFormat="1" applyFont="1" applyBorder="1" applyAlignment="1">
      <alignment horizontal="center" vertical="center"/>
    </xf>
    <xf numFmtId="0" fontId="32" fillId="0" borderId="157" xfId="5" applyFont="1" applyBorder="1" applyAlignment="1">
      <alignment horizontal="center" vertical="center"/>
    </xf>
    <xf numFmtId="0" fontId="32" fillId="0" borderId="0" xfId="5" applyFont="1" applyBorder="1" applyAlignment="1">
      <alignment horizontal="center" vertical="center"/>
    </xf>
    <xf numFmtId="0" fontId="32" fillId="0" borderId="158" xfId="5" applyFont="1" applyBorder="1" applyAlignment="1">
      <alignment horizontal="center" vertical="center"/>
    </xf>
    <xf numFmtId="0" fontId="32" fillId="0" borderId="157" xfId="6" applyFont="1" applyBorder="1" applyAlignment="1">
      <alignment vertical="center" wrapText="1"/>
    </xf>
    <xf numFmtId="0" fontId="32" fillId="0" borderId="0" xfId="6" applyFont="1" applyBorder="1" applyAlignment="1">
      <alignment vertical="center" wrapText="1"/>
    </xf>
    <xf numFmtId="0" fontId="32" fillId="0" borderId="18" xfId="6" applyFont="1" applyBorder="1" applyAlignment="1">
      <alignment vertical="center" wrapText="1"/>
    </xf>
    <xf numFmtId="0" fontId="32" fillId="0" borderId="111" xfId="6" applyFont="1" applyBorder="1" applyAlignment="1">
      <alignment vertical="center" wrapText="1"/>
    </xf>
    <xf numFmtId="0" fontId="32" fillId="0" borderId="114" xfId="6" applyFont="1" applyBorder="1" applyAlignment="1">
      <alignment vertical="center" wrapText="1"/>
    </xf>
    <xf numFmtId="0" fontId="32" fillId="0" borderId="159" xfId="6" applyFont="1" applyBorder="1" applyAlignment="1">
      <alignment vertical="center" wrapText="1"/>
    </xf>
    <xf numFmtId="0" fontId="32" fillId="0" borderId="118" xfId="6" applyFont="1" applyBorder="1" applyAlignment="1">
      <alignment horizontal="center" vertical="center"/>
    </xf>
    <xf numFmtId="0" fontId="32" fillId="0" borderId="160" xfId="6" applyFont="1" applyBorder="1" applyAlignment="1">
      <alignment horizontal="center" vertical="center"/>
    </xf>
    <xf numFmtId="49" fontId="26" fillId="0" borderId="118" xfId="5" applyNumberFormat="1" applyFont="1" applyBorder="1" applyAlignment="1">
      <alignment horizontal="center" vertical="center"/>
    </xf>
    <xf numFmtId="49" fontId="26" fillId="0" borderId="160" xfId="5" applyNumberFormat="1" applyFont="1" applyBorder="1" applyAlignment="1">
      <alignment horizontal="center" vertical="center"/>
    </xf>
    <xf numFmtId="49" fontId="26" fillId="0" borderId="117" xfId="5" applyNumberFormat="1" applyFont="1" applyBorder="1" applyAlignment="1">
      <alignment horizontal="center" vertical="center"/>
    </xf>
    <xf numFmtId="0" fontId="31" fillId="0" borderId="118" xfId="5" applyFont="1" applyBorder="1" applyAlignment="1">
      <alignment horizontal="center" vertical="center"/>
    </xf>
    <xf numFmtId="0" fontId="31" fillId="0" borderId="160" xfId="5" applyFont="1" applyBorder="1" applyAlignment="1">
      <alignment horizontal="center" vertical="center"/>
    </xf>
    <xf numFmtId="0" fontId="31" fillId="0" borderId="117" xfId="5" applyFont="1" applyBorder="1" applyAlignment="1">
      <alignment horizontal="center" vertical="center"/>
    </xf>
    <xf numFmtId="49" fontId="26" fillId="0" borderId="161" xfId="5" applyNumberFormat="1" applyFont="1" applyBorder="1" applyAlignment="1">
      <alignment horizontal="center" vertical="center"/>
    </xf>
    <xf numFmtId="0" fontId="32" fillId="0" borderId="8" xfId="5" applyFont="1" applyBorder="1" applyAlignment="1">
      <alignment horizontal="center" vertical="center"/>
    </xf>
    <xf numFmtId="0" fontId="26" fillId="0" borderId="0" xfId="5" applyFont="1" applyBorder="1" applyAlignment="1">
      <alignment vertical="center" wrapText="1"/>
    </xf>
    <xf numFmtId="0" fontId="26" fillId="0" borderId="8" xfId="5" applyFont="1" applyBorder="1" applyAlignment="1">
      <alignment vertical="center" wrapText="1"/>
    </xf>
    <xf numFmtId="0" fontId="32" fillId="0" borderId="4" xfId="6" applyFont="1" applyBorder="1" applyAlignment="1">
      <alignment horizontal="center" vertical="center" wrapText="1" shrinkToFit="1"/>
    </xf>
    <xf numFmtId="0" fontId="32" fillId="0" borderId="42" xfId="6" applyFont="1" applyBorder="1" applyAlignment="1">
      <alignment horizontal="center" vertical="center" wrapText="1" shrinkToFit="1"/>
    </xf>
    <xf numFmtId="0" fontId="32" fillId="0" borderId="7" xfId="6" applyFont="1" applyBorder="1" applyAlignment="1">
      <alignment horizontal="center" vertical="center" wrapText="1" shrinkToFit="1"/>
    </xf>
    <xf numFmtId="0" fontId="32" fillId="0" borderId="146" xfId="5" applyFont="1" applyBorder="1" applyAlignment="1">
      <alignment horizontal="center" vertical="center"/>
    </xf>
    <xf numFmtId="0" fontId="32" fillId="0" borderId="147" xfId="5" applyFont="1" applyBorder="1" applyAlignment="1">
      <alignment horizontal="center" vertical="center"/>
    </xf>
    <xf numFmtId="0" fontId="32" fillId="0" borderId="148" xfId="5" applyFont="1" applyBorder="1" applyAlignment="1">
      <alignment horizontal="center" vertical="center"/>
    </xf>
    <xf numFmtId="0" fontId="37" fillId="0" borderId="146" xfId="6" applyFont="1" applyBorder="1" applyAlignment="1">
      <alignment vertical="center" wrapText="1"/>
    </xf>
    <xf numFmtId="0" fontId="37" fillId="0" borderId="147" xfId="6" applyFont="1" applyBorder="1" applyAlignment="1">
      <alignment vertical="center" wrapText="1"/>
    </xf>
    <xf numFmtId="0" fontId="37" fillId="0" borderId="149" xfId="6" applyFont="1" applyBorder="1" applyAlignment="1">
      <alignment vertical="center" wrapText="1"/>
    </xf>
    <xf numFmtId="0" fontId="32" fillId="0" borderId="150" xfId="5" applyFont="1" applyBorder="1" applyAlignment="1">
      <alignment horizontal="center" vertical="center"/>
    </xf>
    <xf numFmtId="0" fontId="32" fillId="0" borderId="151" xfId="5" applyFont="1" applyBorder="1" applyAlignment="1">
      <alignment horizontal="center" vertical="center"/>
    </xf>
    <xf numFmtId="0" fontId="32" fillId="0" borderId="152" xfId="5" applyFont="1" applyBorder="1" applyAlignment="1">
      <alignment horizontal="center" vertical="center"/>
    </xf>
    <xf numFmtId="0" fontId="32" fillId="0" borderId="153" xfId="6" applyFont="1" applyBorder="1" applyAlignment="1">
      <alignment vertical="center" wrapText="1"/>
    </xf>
    <xf numFmtId="0" fontId="32" fillId="0" borderId="154" xfId="6" applyFont="1" applyBorder="1" applyAlignment="1">
      <alignment vertical="center" wrapText="1"/>
    </xf>
    <xf numFmtId="0" fontId="32" fillId="0" borderId="155" xfId="6" applyFont="1" applyBorder="1" applyAlignment="1">
      <alignment vertical="center" wrapText="1"/>
    </xf>
    <xf numFmtId="0" fontId="37" fillId="0" borderId="112" xfId="6" applyFont="1" applyBorder="1" applyAlignment="1">
      <alignment vertical="center" wrapText="1"/>
    </xf>
    <xf numFmtId="0" fontId="37" fillId="0" borderId="115" xfId="6" applyFont="1" applyBorder="1" applyAlignment="1">
      <alignment vertical="center" wrapText="1"/>
    </xf>
    <xf numFmtId="0" fontId="37" fillId="0" borderId="156" xfId="6" applyFont="1" applyBorder="1" applyAlignment="1">
      <alignment vertical="center" wrapText="1"/>
    </xf>
    <xf numFmtId="0" fontId="32" fillId="0" borderId="112" xfId="5" applyFont="1" applyBorder="1" applyAlignment="1">
      <alignment horizontal="center" vertical="center" wrapText="1"/>
    </xf>
    <xf numFmtId="0" fontId="32" fillId="0" borderId="115" xfId="5" applyFont="1" applyBorder="1" applyAlignment="1">
      <alignment horizontal="center" vertical="center" wrapText="1"/>
    </xf>
    <xf numFmtId="0" fontId="32" fillId="0" borderId="109" xfId="5" applyFont="1" applyBorder="1" applyAlignment="1">
      <alignment horizontal="center" vertical="center" wrapText="1"/>
    </xf>
    <xf numFmtId="49" fontId="38" fillId="0" borderId="112" xfId="6" quotePrefix="1" applyNumberFormat="1" applyFont="1" applyBorder="1" applyAlignment="1">
      <alignment horizontal="center" vertical="center"/>
    </xf>
    <xf numFmtId="49" fontId="38" fillId="0" borderId="115" xfId="6" applyNumberFormat="1" applyFont="1" applyBorder="1" applyAlignment="1">
      <alignment horizontal="center" vertical="center"/>
    </xf>
    <xf numFmtId="0" fontId="35" fillId="0" borderId="10" xfId="7" applyFont="1" applyFill="1" applyBorder="1" applyAlignment="1">
      <alignment horizontal="center" vertical="center"/>
    </xf>
    <xf numFmtId="0" fontId="35" fillId="0" borderId="10" xfId="7" applyFont="1" applyFill="1" applyBorder="1" applyAlignment="1">
      <alignment horizontal="left" vertical="center"/>
    </xf>
    <xf numFmtId="0" fontId="35" fillId="0" borderId="10" xfId="7" applyFont="1" applyFill="1" applyBorder="1" applyAlignment="1">
      <alignment horizontal="center" vertical="center" wrapText="1"/>
    </xf>
    <xf numFmtId="0" fontId="0" fillId="0" borderId="10" xfId="7" applyFont="1" applyFill="1" applyBorder="1" applyAlignment="1">
      <alignment horizontal="left" vertical="center"/>
    </xf>
    <xf numFmtId="0" fontId="35" fillId="0" borderId="134" xfId="7" applyFont="1" applyFill="1" applyBorder="1" applyAlignment="1">
      <alignment horizontal="left" vertical="center"/>
    </xf>
    <xf numFmtId="0" fontId="0" fillId="0" borderId="134" xfId="7" applyFont="1" applyFill="1" applyBorder="1" applyAlignment="1">
      <alignment horizontal="left" vertical="center"/>
    </xf>
    <xf numFmtId="0" fontId="35" fillId="0" borderId="135" xfId="7" applyFont="1" applyFill="1" applyBorder="1" applyAlignment="1">
      <alignment horizontal="center" vertical="center"/>
    </xf>
    <xf numFmtId="0" fontId="35" fillId="0" borderId="136" xfId="7" applyFont="1" applyFill="1" applyBorder="1" applyAlignment="1">
      <alignment horizontal="center" vertical="center"/>
    </xf>
    <xf numFmtId="0" fontId="35" fillId="0" borderId="137" xfId="7" applyFont="1" applyFill="1" applyBorder="1" applyAlignment="1">
      <alignment horizontal="center" vertical="center"/>
    </xf>
    <xf numFmtId="0" fontId="35" fillId="0" borderId="139" xfId="7" applyFont="1" applyFill="1" applyBorder="1" applyAlignment="1">
      <alignment horizontal="center" vertical="center"/>
    </xf>
    <xf numFmtId="0" fontId="35" fillId="0" borderId="140" xfId="7" applyFont="1" applyFill="1" applyBorder="1" applyAlignment="1">
      <alignment horizontal="center" vertical="center"/>
    </xf>
    <xf numFmtId="0" fontId="35" fillId="0" borderId="141" xfId="7" applyFont="1" applyFill="1" applyBorder="1" applyAlignment="1">
      <alignment horizontal="center" vertical="center"/>
    </xf>
    <xf numFmtId="0" fontId="35" fillId="0" borderId="142" xfId="7" applyFont="1" applyFill="1" applyBorder="1" applyAlignment="1">
      <alignment horizontal="center" vertical="center"/>
    </xf>
    <xf numFmtId="0" fontId="35" fillId="0" borderId="143" xfId="7" applyFont="1" applyFill="1" applyBorder="1" applyAlignment="1">
      <alignment horizontal="center" vertical="center"/>
    </xf>
    <xf numFmtId="0" fontId="35" fillId="0" borderId="144" xfId="7" applyFont="1" applyFill="1" applyBorder="1" applyAlignment="1">
      <alignment horizontal="center" vertical="center"/>
    </xf>
    <xf numFmtId="0" fontId="35" fillId="0" borderId="138" xfId="7" applyFont="1" applyFill="1" applyBorder="1" applyAlignment="1">
      <alignment horizontal="left" vertical="center"/>
    </xf>
    <xf numFmtId="0" fontId="0" fillId="0" borderId="138" xfId="7" applyFont="1" applyFill="1" applyBorder="1" applyAlignment="1">
      <alignment horizontal="left" vertical="center"/>
    </xf>
    <xf numFmtId="0" fontId="35" fillId="0" borderId="12" xfId="7" applyFont="1" applyFill="1" applyBorder="1" applyAlignment="1">
      <alignment horizontal="left" vertical="center"/>
    </xf>
    <xf numFmtId="0" fontId="0" fillId="0" borderId="12" xfId="7" applyFont="1" applyFill="1" applyBorder="1" applyAlignment="1">
      <alignment horizontal="left" vertical="center"/>
    </xf>
    <xf numFmtId="0" fontId="34" fillId="0" borderId="0" xfId="7" applyFont="1" applyFill="1" applyBorder="1" applyAlignment="1">
      <alignment horizontal="center" vertical="center"/>
    </xf>
    <xf numFmtId="0" fontId="35" fillId="0" borderId="1" xfId="7" applyFont="1" applyFill="1" applyBorder="1" applyAlignment="1">
      <alignment horizontal="center" vertical="center"/>
    </xf>
    <xf numFmtId="0" fontId="35" fillId="0" borderId="3" xfId="7" applyFont="1" applyFill="1" applyBorder="1" applyAlignment="1">
      <alignment horizontal="center" vertical="center"/>
    </xf>
    <xf numFmtId="0" fontId="35" fillId="0" borderId="2" xfId="7" applyFont="1" applyFill="1" applyBorder="1" applyAlignment="1">
      <alignment horizontal="center" vertical="center"/>
    </xf>
    <xf numFmtId="0" fontId="35" fillId="0" borderId="4" xfId="7" applyFont="1" applyFill="1" applyBorder="1" applyAlignment="1">
      <alignment horizontal="left" vertical="center" wrapText="1"/>
    </xf>
    <xf numFmtId="0" fontId="35" fillId="0" borderId="5" xfId="7" applyFont="1" applyFill="1" applyBorder="1" applyAlignment="1">
      <alignment horizontal="left" vertical="center" wrapText="1"/>
    </xf>
    <xf numFmtId="0" fontId="35" fillId="0" borderId="131" xfId="7" applyFont="1" applyFill="1" applyBorder="1" applyAlignment="1">
      <alignment horizontal="center" vertical="center"/>
    </xf>
    <xf numFmtId="0" fontId="35" fillId="0" borderId="132" xfId="7" applyFont="1" applyFill="1" applyBorder="1" applyAlignment="1">
      <alignment horizontal="center" vertical="center"/>
    </xf>
    <xf numFmtId="0" fontId="35" fillId="0" borderId="133" xfId="7" applyFont="1" applyFill="1" applyBorder="1" applyAlignment="1">
      <alignment horizontal="center" vertical="center"/>
    </xf>
  </cellXfs>
  <cellStyles count="8">
    <cellStyle name="パーセント" xfId="1" builtinId="5"/>
    <cellStyle name="標準" xfId="0" builtinId="0"/>
    <cellStyle name="標準 2" xfId="3" xr:uid="{00000000-0005-0000-0000-000002000000}"/>
    <cellStyle name="標準 2 2" xfId="4" xr:uid="{00000000-0005-0000-0000-000003000000}"/>
    <cellStyle name="標準 3" xfId="2" xr:uid="{00000000-0005-0000-0000-000004000000}"/>
    <cellStyle name="標準 4" xfId="5" xr:uid="{00000000-0005-0000-0000-000005000000}"/>
    <cellStyle name="標準 5" xfId="7" xr:uid="{00000000-0005-0000-0000-000006000000}"/>
    <cellStyle name="標準_付表　訪問介護　修正版" xfId="6" xr:uid="{00000000-0005-0000-0000-000007000000}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19</xdr:row>
      <xdr:rowOff>200025</xdr:rowOff>
    </xdr:from>
    <xdr:to>
      <xdr:col>7</xdr:col>
      <xdr:colOff>76200</xdr:colOff>
      <xdr:row>21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57426" y="4857750"/>
          <a:ext cx="619124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35</xdr:row>
      <xdr:rowOff>47625</xdr:rowOff>
    </xdr:from>
    <xdr:to>
      <xdr:col>12</xdr:col>
      <xdr:colOff>219075</xdr:colOff>
      <xdr:row>36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00475" y="14992350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>
          <a:extLst>
            <a:ext uri="{FF2B5EF4-FFF2-40B4-BE49-F238E27FC236}">
              <a16:creationId xmlns:a16="http://schemas.microsoft.com/office/drawing/2014/main" id="{00000000-0008-0000-0400-00002E100000}"/>
            </a:ext>
          </a:extLst>
        </xdr:cNvPr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>
          <a:extLst>
            <a:ext uri="{FF2B5EF4-FFF2-40B4-BE49-F238E27FC236}">
              <a16:creationId xmlns:a16="http://schemas.microsoft.com/office/drawing/2014/main" id="{00000000-0008-0000-0400-00002F100000}"/>
            </a:ext>
          </a:extLst>
        </xdr:cNvPr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>
          <a:extLst>
            <a:ext uri="{FF2B5EF4-FFF2-40B4-BE49-F238E27FC236}">
              <a16:creationId xmlns:a16="http://schemas.microsoft.com/office/drawing/2014/main" id="{00000000-0008-0000-0400-000030100000}"/>
            </a:ext>
          </a:extLst>
        </xdr:cNvPr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>
          <a:extLst>
            <a:ext uri="{FF2B5EF4-FFF2-40B4-BE49-F238E27FC236}">
              <a16:creationId xmlns:a16="http://schemas.microsoft.com/office/drawing/2014/main" id="{00000000-0008-0000-0400-000031100000}"/>
            </a:ext>
          </a:extLst>
        </xdr:cNvPr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>
          <a:extLst>
            <a:ext uri="{FF2B5EF4-FFF2-40B4-BE49-F238E27FC236}">
              <a16:creationId xmlns:a16="http://schemas.microsoft.com/office/drawing/2014/main" id="{00000000-0008-0000-0400-000032100000}"/>
            </a:ext>
          </a:extLst>
        </xdr:cNvPr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00000000-0008-0000-0400-000033100000}"/>
            </a:ext>
          </a:extLst>
        </xdr:cNvPr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>
          <a:extLst>
            <a:ext uri="{FF2B5EF4-FFF2-40B4-BE49-F238E27FC236}">
              <a16:creationId xmlns:a16="http://schemas.microsoft.com/office/drawing/2014/main" id="{00000000-0008-0000-0400-000034100000}"/>
            </a:ext>
          </a:extLst>
        </xdr:cNvPr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>
          <a:extLst>
            <a:ext uri="{FF2B5EF4-FFF2-40B4-BE49-F238E27FC236}">
              <a16:creationId xmlns:a16="http://schemas.microsoft.com/office/drawing/2014/main" id="{00000000-0008-0000-0400-000035100000}"/>
            </a:ext>
          </a:extLst>
        </xdr:cNvPr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00000000-0008-0000-0400-000009100000}"/>
            </a:ext>
          </a:extLst>
        </xdr:cNvPr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00000000-0008-0000-0400-00000B100000}"/>
            </a:ext>
          </a:extLst>
        </xdr:cNvPr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>
          <a:extLst>
            <a:ext uri="{FF2B5EF4-FFF2-40B4-BE49-F238E27FC236}">
              <a16:creationId xmlns:a16="http://schemas.microsoft.com/office/drawing/2014/main" id="{00000000-0008-0000-0400-00000C100000}"/>
            </a:ext>
          </a:extLst>
        </xdr:cNvPr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>
          <a:extLst>
            <a:ext uri="{FF2B5EF4-FFF2-40B4-BE49-F238E27FC236}">
              <a16:creationId xmlns:a16="http://schemas.microsoft.com/office/drawing/2014/main" id="{00000000-0008-0000-0400-00000D100000}"/>
            </a:ext>
          </a:extLst>
        </xdr:cNvPr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>
          <a:extLst>
            <a:ext uri="{FF2B5EF4-FFF2-40B4-BE49-F238E27FC236}">
              <a16:creationId xmlns:a16="http://schemas.microsoft.com/office/drawing/2014/main" id="{00000000-0008-0000-0400-00003B100000}"/>
            </a:ext>
          </a:extLst>
        </xdr:cNvPr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>
          <a:extLst>
            <a:ext uri="{FF2B5EF4-FFF2-40B4-BE49-F238E27FC236}">
              <a16:creationId xmlns:a16="http://schemas.microsoft.com/office/drawing/2014/main" id="{00000000-0008-0000-0400-00000F100000}"/>
            </a:ext>
          </a:extLst>
        </xdr:cNvPr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39</xdr:row>
      <xdr:rowOff>0</xdr:rowOff>
    </xdr:from>
    <xdr:to>
      <xdr:col>38</xdr:col>
      <xdr:colOff>0</xdr:colOff>
      <xdr:row>39</xdr:row>
      <xdr:rowOff>0</xdr:rowOff>
    </xdr:to>
    <xdr:sp macro="" textlink="">
      <xdr:nvSpPr>
        <xdr:cNvPr id="2" name="Arc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 flipH="1" flipV="1">
          <a:off x="7648575" y="97059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0</xdr:colOff>
      <xdr:row>39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7648575" y="970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4" name="Arc 1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/>
        </xdr:cNvSpPr>
      </xdr:nvSpPr>
      <xdr:spPr bwMode="auto">
        <a:xfrm flipH="1" flipV="1">
          <a:off x="7648575" y="85629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0</xdr:colOff>
      <xdr:row>34</xdr:row>
      <xdr:rowOff>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7648575" y="856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0</xdr:colOff>
      <xdr:row>17</xdr:row>
      <xdr:rowOff>0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 flipV="1">
          <a:off x="764857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0</xdr:colOff>
      <xdr:row>17</xdr:row>
      <xdr:rowOff>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 flipV="1">
          <a:off x="764857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zoomScaleNormal="100" workbookViewId="0">
      <selection activeCell="A3" sqref="A3"/>
    </sheetView>
  </sheetViews>
  <sheetFormatPr defaultRowHeight="13.5" x14ac:dyDescent="0.15"/>
  <sheetData>
    <row r="1" spans="1:20" ht="20.25" customHeight="1" x14ac:dyDescent="0.15">
      <c r="A1" s="193" t="s">
        <v>152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6"/>
      <c r="S1" s="2"/>
      <c r="T1" s="2"/>
    </row>
    <row r="2" spans="1:20" ht="21.75" customHeight="1" x14ac:dyDescent="0.15">
      <c r="A2" s="1" t="s">
        <v>148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2"/>
      <c r="S2" s="16"/>
      <c r="T2" s="2"/>
    </row>
    <row r="3" spans="1:20" ht="21.75" customHeight="1" x14ac:dyDescent="0.15">
      <c r="A3" s="1" t="s">
        <v>196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2"/>
      <c r="S3" s="16"/>
      <c r="T3" s="2"/>
    </row>
    <row r="4" spans="1:20" ht="21.75" customHeight="1" x14ac:dyDescent="0.15">
      <c r="A4" s="1" t="s">
        <v>223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12"/>
      <c r="S4" s="16"/>
      <c r="T4" s="2"/>
    </row>
    <row r="5" spans="1:20" ht="21.75" customHeight="1" x14ac:dyDescent="0.15">
      <c r="A5" s="1" t="s">
        <v>168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2"/>
      <c r="S5" s="16"/>
      <c r="T5" s="2"/>
    </row>
    <row r="6" spans="1:20" ht="21.75" customHeight="1" x14ac:dyDescent="0.15">
      <c r="A6" s="1" t="s">
        <v>289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2"/>
      <c r="S6" s="16"/>
      <c r="T6" s="2"/>
    </row>
    <row r="7" spans="1:20" ht="21.75" customHeight="1" x14ac:dyDescent="0.15">
      <c r="A7" s="1" t="s">
        <v>156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12"/>
      <c r="S7" s="16"/>
      <c r="T7" s="2"/>
    </row>
    <row r="8" spans="1:20" ht="21.75" customHeight="1" x14ac:dyDescent="0.15">
      <c r="A8" s="186" t="s">
        <v>149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7"/>
      <c r="S8" s="16"/>
      <c r="T8" s="2"/>
    </row>
    <row r="9" spans="1:20" ht="39" customHeight="1" x14ac:dyDescent="0.15">
      <c r="A9" s="308" t="s">
        <v>285</v>
      </c>
      <c r="B9" s="309"/>
      <c r="C9" s="309"/>
      <c r="D9" s="309"/>
      <c r="E9" s="309"/>
      <c r="F9" s="309"/>
      <c r="G9" s="309"/>
      <c r="H9" s="309"/>
      <c r="I9" s="186"/>
      <c r="J9" s="186"/>
      <c r="K9" s="186"/>
      <c r="L9" s="186"/>
      <c r="M9" s="186"/>
      <c r="N9" s="186"/>
      <c r="O9" s="186"/>
      <c r="P9" s="186"/>
      <c r="Q9" s="186"/>
      <c r="R9" s="187"/>
      <c r="S9" s="16"/>
      <c r="T9" s="2"/>
    </row>
    <row r="10" spans="1:20" ht="21.75" customHeight="1" x14ac:dyDescent="0.15">
      <c r="A10" s="303" t="s">
        <v>283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188"/>
      <c r="S10" s="16"/>
      <c r="T10" s="2"/>
    </row>
    <row r="11" spans="1:20" ht="18.75" customHeight="1" x14ac:dyDescent="0.15">
      <c r="A11" s="189" t="s">
        <v>288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  <c r="S11" s="190"/>
      <c r="T11" s="76"/>
    </row>
    <row r="12" spans="1:20" ht="18.75" customHeight="1" x14ac:dyDescent="0.15">
      <c r="A12" s="189" t="s">
        <v>155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92"/>
      <c r="S12" s="16"/>
      <c r="T12" s="2"/>
    </row>
    <row r="13" spans="1:20" x14ac:dyDescent="0.15">
      <c r="A13" s="305" t="s">
        <v>195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2"/>
    </row>
    <row r="14" spans="1:20" x14ac:dyDescent="0.15">
      <c r="A14" s="305"/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2"/>
    </row>
    <row r="15" spans="1:20" x14ac:dyDescent="0.15">
      <c r="A15" s="304" t="s">
        <v>287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2"/>
    </row>
    <row r="16" spans="1:20" x14ac:dyDescent="0.15">
      <c r="A16" s="305"/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2"/>
    </row>
    <row r="17" spans="1:13" ht="47.25" customHeight="1" x14ac:dyDescent="0.15">
      <c r="A17" s="306"/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</row>
  </sheetData>
  <mergeCells count="5">
    <mergeCell ref="A10:Q10"/>
    <mergeCell ref="A15:S16"/>
    <mergeCell ref="A17:M17"/>
    <mergeCell ref="A13:S14"/>
    <mergeCell ref="A9:H9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view="pageBreakPreview" zoomScaleNormal="100" zoomScaleSheetLayoutView="100" workbookViewId="0">
      <selection activeCell="S9" sqref="S9"/>
    </sheetView>
  </sheetViews>
  <sheetFormatPr defaultColWidth="9" defaultRowHeight="13.5" x14ac:dyDescent="0.15"/>
  <cols>
    <col min="1" max="7" width="5.28515625" style="2" customWidth="1"/>
    <col min="8" max="16" width="5" style="2" customWidth="1"/>
    <col min="17" max="17" width="9.7109375" style="2" customWidth="1"/>
    <col min="18" max="18" width="3.42578125" style="66" bestFit="1" customWidth="1"/>
    <col min="19" max="20" width="6.42578125" style="2" customWidth="1"/>
    <col min="21" max="16384" width="9" style="2"/>
  </cols>
  <sheetData>
    <row r="1" spans="1:20" ht="26.25" customHeight="1" x14ac:dyDescent="0.15">
      <c r="A1" s="314" t="s">
        <v>151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</row>
    <row r="2" spans="1:20" ht="5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0" ht="18.75" customHeight="1" x14ac:dyDescent="0.15">
      <c r="K3" s="66"/>
      <c r="L3" s="125"/>
      <c r="M3" s="125"/>
      <c r="N3" s="66" t="s">
        <v>290</v>
      </c>
      <c r="O3" s="98"/>
      <c r="P3" s="66" t="s">
        <v>21</v>
      </c>
      <c r="Q3" s="99"/>
      <c r="R3" s="66" t="s">
        <v>22</v>
      </c>
      <c r="S3" s="98"/>
      <c r="T3" s="126" t="s">
        <v>23</v>
      </c>
    </row>
    <row r="4" spans="1:20" ht="17.25" customHeight="1" x14ac:dyDescent="0.15">
      <c r="B4" s="3" t="s">
        <v>224</v>
      </c>
    </row>
    <row r="5" spans="1:20" ht="3.75" customHeight="1" x14ac:dyDescent="0.15"/>
    <row r="6" spans="1:20" x14ac:dyDescent="0.15">
      <c r="J6" s="2" t="s">
        <v>153</v>
      </c>
    </row>
    <row r="7" spans="1:20" ht="21.75" customHeight="1" x14ac:dyDescent="0.15">
      <c r="K7" s="2" t="s">
        <v>154</v>
      </c>
    </row>
    <row r="8" spans="1:20" ht="21.75" customHeight="1" x14ac:dyDescent="0.15">
      <c r="K8" s="124" t="s">
        <v>165</v>
      </c>
    </row>
    <row r="9" spans="1:20" ht="21.75" customHeight="1" x14ac:dyDescent="0.15">
      <c r="K9" s="124" t="s">
        <v>164</v>
      </c>
      <c r="S9" s="137"/>
    </row>
    <row r="10" spans="1:20" ht="3" customHeight="1" x14ac:dyDescent="0.15"/>
    <row r="11" spans="1:20" ht="21" customHeight="1" x14ac:dyDescent="0.15">
      <c r="A11" s="79"/>
      <c r="B11" s="337" t="s">
        <v>160</v>
      </c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110"/>
      <c r="S11" s="312" t="s">
        <v>150</v>
      </c>
      <c r="T11" s="313"/>
    </row>
    <row r="12" spans="1:20" ht="13.5" customHeight="1" x14ac:dyDescent="0.15">
      <c r="A12" s="79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110"/>
      <c r="S12" s="310"/>
      <c r="T12" s="310"/>
    </row>
    <row r="13" spans="1:20" ht="3" customHeight="1" thickBot="1" x14ac:dyDescent="0.2">
      <c r="A13" s="79"/>
      <c r="B13" s="64"/>
      <c r="C13" s="64"/>
      <c r="D13" s="64"/>
      <c r="E13" s="64"/>
      <c r="F13" s="64"/>
      <c r="G13" s="64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10"/>
      <c r="S13" s="311"/>
      <c r="T13" s="311"/>
    </row>
    <row r="14" spans="1:20" ht="17.25" customHeight="1" thickTop="1" x14ac:dyDescent="0.15">
      <c r="A14" s="4" t="s">
        <v>16</v>
      </c>
      <c r="B14" s="5"/>
      <c r="C14" s="5"/>
      <c r="D14" s="5"/>
      <c r="E14" s="5"/>
      <c r="F14" s="5"/>
      <c r="G14" s="5"/>
      <c r="H14" s="116">
        <v>1</v>
      </c>
      <c r="I14" s="117">
        <v>4</v>
      </c>
      <c r="J14" s="118"/>
      <c r="K14" s="118"/>
      <c r="L14" s="119"/>
      <c r="M14" s="120"/>
      <c r="N14" s="120"/>
      <c r="O14" s="119"/>
      <c r="P14" s="120"/>
      <c r="Q14" s="121"/>
      <c r="S14" s="128"/>
      <c r="T14" s="128"/>
    </row>
    <row r="15" spans="1:20" ht="21" customHeight="1" x14ac:dyDescent="0.15">
      <c r="A15" s="7" t="s">
        <v>17</v>
      </c>
      <c r="B15" s="8"/>
      <c r="C15" s="8"/>
      <c r="D15" s="8"/>
      <c r="E15" s="8"/>
      <c r="F15" s="8"/>
      <c r="G15" s="75"/>
      <c r="H15" s="350"/>
      <c r="I15" s="351"/>
      <c r="J15" s="351"/>
      <c r="K15" s="351"/>
      <c r="L15" s="351"/>
      <c r="M15" s="351"/>
      <c r="N15" s="351"/>
      <c r="O15" s="351"/>
      <c r="P15" s="351"/>
      <c r="Q15" s="352"/>
      <c r="S15" s="128"/>
      <c r="T15" s="128"/>
    </row>
    <row r="16" spans="1:20" ht="18" customHeight="1" thickBot="1" x14ac:dyDescent="0.2">
      <c r="A16" s="323" t="s">
        <v>115</v>
      </c>
      <c r="B16" s="324"/>
      <c r="C16" s="324"/>
      <c r="D16" s="5"/>
      <c r="E16" s="5"/>
      <c r="F16" s="5"/>
      <c r="G16" s="74"/>
      <c r="H16" s="69"/>
      <c r="I16" s="73" t="s">
        <v>290</v>
      </c>
      <c r="J16" s="80"/>
      <c r="K16" s="73" t="s">
        <v>122</v>
      </c>
      <c r="L16" s="80"/>
      <c r="M16" s="73" t="s">
        <v>123</v>
      </c>
      <c r="N16" s="80"/>
      <c r="O16" s="73" t="s">
        <v>124</v>
      </c>
      <c r="P16" s="70"/>
      <c r="Q16" s="71"/>
      <c r="S16" s="128"/>
      <c r="T16" s="128"/>
    </row>
    <row r="17" spans="1:20" ht="18" customHeight="1" thickTop="1" thickBot="1" x14ac:dyDescent="0.2">
      <c r="A17" s="344" t="s">
        <v>147</v>
      </c>
      <c r="B17" s="345"/>
      <c r="C17" s="345"/>
      <c r="D17" s="345"/>
      <c r="E17" s="345"/>
      <c r="F17" s="345"/>
      <c r="G17" s="345"/>
      <c r="H17" s="108"/>
      <c r="I17" s="73" t="s">
        <v>290</v>
      </c>
      <c r="J17" s="80"/>
      <c r="K17" s="73" t="s">
        <v>21</v>
      </c>
      <c r="L17" s="80"/>
      <c r="M17" s="73" t="s">
        <v>22</v>
      </c>
      <c r="N17" s="80"/>
      <c r="O17" s="73" t="s">
        <v>124</v>
      </c>
      <c r="P17" s="70"/>
      <c r="Q17" s="109"/>
      <c r="S17" s="128"/>
      <c r="T17" s="128"/>
    </row>
    <row r="18" spans="1:20" ht="24.75" customHeight="1" thickTop="1" x14ac:dyDescent="0.15">
      <c r="A18" s="4" t="s">
        <v>130</v>
      </c>
      <c r="B18" s="5"/>
      <c r="C18" s="5"/>
      <c r="D18" s="5"/>
      <c r="E18" s="5"/>
      <c r="F18" s="5"/>
      <c r="G18" s="6"/>
      <c r="H18" s="325"/>
      <c r="I18" s="326"/>
      <c r="J18" s="326"/>
      <c r="K18" s="326"/>
      <c r="L18" s="326"/>
      <c r="M18" s="326"/>
      <c r="N18" s="326"/>
      <c r="O18" s="326"/>
      <c r="P18" s="326"/>
      <c r="Q18" s="327"/>
      <c r="S18" s="128"/>
      <c r="T18" s="128"/>
    </row>
    <row r="19" spans="1:20" ht="18.75" customHeight="1" thickBot="1" x14ac:dyDescent="0.2">
      <c r="A19" s="4" t="s">
        <v>129</v>
      </c>
      <c r="B19" s="5"/>
      <c r="C19" s="5"/>
      <c r="D19" s="5"/>
      <c r="E19" s="5"/>
      <c r="F19" s="5"/>
      <c r="G19" s="6"/>
      <c r="H19" s="318"/>
      <c r="I19" s="319"/>
      <c r="J19" s="319"/>
      <c r="K19" s="319"/>
      <c r="L19" s="319"/>
      <c r="M19" s="319"/>
      <c r="N19" s="319"/>
      <c r="O19" s="319"/>
      <c r="P19" s="319"/>
      <c r="Q19" s="320"/>
      <c r="S19" s="128"/>
      <c r="T19" s="128"/>
    </row>
    <row r="20" spans="1:20" ht="4.5" customHeight="1" thickTop="1" thickBot="1" x14ac:dyDescent="0.2">
      <c r="S20" s="111"/>
      <c r="T20" s="111"/>
    </row>
    <row r="21" spans="1:20" ht="13.5" customHeight="1" thickTop="1" thickBot="1" x14ac:dyDescent="0.2">
      <c r="A21" s="353" t="s">
        <v>127</v>
      </c>
      <c r="B21" s="354"/>
      <c r="C21" s="354" t="s">
        <v>290</v>
      </c>
      <c r="D21" s="357"/>
      <c r="E21" s="354" t="s">
        <v>126</v>
      </c>
      <c r="F21" s="359" t="s">
        <v>128</v>
      </c>
      <c r="G21" s="360"/>
      <c r="H21" s="321" t="s">
        <v>132</v>
      </c>
      <c r="I21" s="322"/>
      <c r="J21" s="68" t="s">
        <v>0</v>
      </c>
      <c r="K21" s="13" t="s">
        <v>3</v>
      </c>
      <c r="L21" s="13" t="s">
        <v>4</v>
      </c>
      <c r="M21" s="13" t="s">
        <v>5</v>
      </c>
      <c r="N21" s="13" t="s">
        <v>6</v>
      </c>
      <c r="O21" s="13" t="s">
        <v>7</v>
      </c>
      <c r="P21" s="13" t="s">
        <v>8</v>
      </c>
      <c r="Q21" s="332" t="s">
        <v>15</v>
      </c>
      <c r="S21" s="315"/>
      <c r="T21" s="315"/>
    </row>
    <row r="22" spans="1:20" ht="13.5" customHeight="1" thickTop="1" thickBot="1" x14ac:dyDescent="0.2">
      <c r="A22" s="355"/>
      <c r="B22" s="356"/>
      <c r="C22" s="356"/>
      <c r="D22" s="358"/>
      <c r="E22" s="356"/>
      <c r="F22" s="331" t="s">
        <v>131</v>
      </c>
      <c r="G22" s="331"/>
      <c r="H22" s="331"/>
      <c r="I22" s="331"/>
      <c r="J22" s="13" t="s">
        <v>1</v>
      </c>
      <c r="K22" s="65" t="s">
        <v>9</v>
      </c>
      <c r="L22" s="65" t="s">
        <v>10</v>
      </c>
      <c r="M22" s="65" t="s">
        <v>11</v>
      </c>
      <c r="N22" s="65" t="s">
        <v>12</v>
      </c>
      <c r="O22" s="65" t="s">
        <v>13</v>
      </c>
      <c r="P22" s="65" t="s">
        <v>14</v>
      </c>
      <c r="Q22" s="333"/>
      <c r="S22" s="317"/>
      <c r="T22" s="317"/>
    </row>
    <row r="23" spans="1:20" ht="18.75" customHeight="1" thickTop="1" thickBot="1" x14ac:dyDescent="0.2">
      <c r="A23" s="7" t="s">
        <v>2</v>
      </c>
      <c r="B23" s="8"/>
      <c r="C23" s="8"/>
      <c r="E23" s="8"/>
      <c r="J23" s="8"/>
      <c r="K23" s="104"/>
      <c r="L23" s="105"/>
      <c r="M23" s="105"/>
      <c r="N23" s="106"/>
      <c r="O23" s="106"/>
      <c r="P23" s="107"/>
      <c r="Q23" s="179">
        <f>SUM(K23:P23)</f>
        <v>0</v>
      </c>
      <c r="S23" s="128"/>
      <c r="T23" s="128"/>
    </row>
    <row r="24" spans="1:20" ht="16.5" customHeight="1" thickTop="1" thickBot="1" x14ac:dyDescent="0.2">
      <c r="A24" s="328" t="s">
        <v>133</v>
      </c>
      <c r="B24" s="334" t="s">
        <v>24</v>
      </c>
      <c r="C24" s="335"/>
      <c r="D24" s="335"/>
      <c r="E24" s="335"/>
      <c r="F24" s="335"/>
      <c r="G24" s="335"/>
      <c r="H24" s="335"/>
      <c r="I24" s="335"/>
      <c r="J24" s="336"/>
      <c r="K24" s="100"/>
      <c r="L24" s="101"/>
      <c r="M24" s="101"/>
      <c r="N24" s="102"/>
      <c r="O24" s="102"/>
      <c r="P24" s="103"/>
      <c r="Q24" s="180">
        <f t="shared" ref="Q24:Q25" si="0">SUM(K24:P24)</f>
        <v>0</v>
      </c>
      <c r="R24" s="113" t="s">
        <v>116</v>
      </c>
      <c r="S24" s="128"/>
      <c r="T24" s="128"/>
    </row>
    <row r="25" spans="1:20" ht="16.5" customHeight="1" thickBot="1" x14ac:dyDescent="0.2">
      <c r="A25" s="329"/>
      <c r="B25" s="20" t="s">
        <v>25</v>
      </c>
      <c r="C25" s="8"/>
      <c r="D25" s="8"/>
      <c r="E25" s="8"/>
      <c r="F25" s="8"/>
      <c r="G25" s="8"/>
      <c r="H25" s="77"/>
      <c r="I25" s="11"/>
      <c r="J25" s="11"/>
      <c r="K25" s="85"/>
      <c r="L25" s="86"/>
      <c r="M25" s="86"/>
      <c r="N25" s="87"/>
      <c r="O25" s="87"/>
      <c r="P25" s="88"/>
      <c r="Q25" s="181">
        <f t="shared" si="0"/>
        <v>0</v>
      </c>
      <c r="R25" s="113" t="s">
        <v>117</v>
      </c>
      <c r="S25" s="128"/>
      <c r="T25" s="128"/>
    </row>
    <row r="26" spans="1:20" ht="16.5" customHeight="1" thickTop="1" x14ac:dyDescent="0.15">
      <c r="A26" s="329"/>
      <c r="B26" s="21" t="s">
        <v>27</v>
      </c>
      <c r="C26" s="14"/>
      <c r="D26" s="14"/>
      <c r="E26" s="14"/>
      <c r="F26" s="14"/>
      <c r="G26" s="14"/>
      <c r="H26" s="89"/>
      <c r="I26" s="90"/>
      <c r="J26" s="90"/>
      <c r="K26" s="90"/>
      <c r="L26" s="90"/>
      <c r="M26" s="90"/>
      <c r="N26" s="90"/>
      <c r="O26" s="90"/>
      <c r="P26" s="90"/>
      <c r="Q26" s="95"/>
      <c r="S26" s="315"/>
      <c r="T26" s="315"/>
    </row>
    <row r="27" spans="1:20" ht="16.5" customHeight="1" x14ac:dyDescent="0.15">
      <c r="A27" s="329"/>
      <c r="B27" s="21" t="s">
        <v>100</v>
      </c>
      <c r="C27" s="14"/>
      <c r="D27" s="14"/>
      <c r="E27" s="14"/>
      <c r="F27" s="14"/>
      <c r="G27" s="14"/>
      <c r="H27" s="91"/>
      <c r="I27" s="92"/>
      <c r="J27" s="92"/>
      <c r="K27" s="92"/>
      <c r="L27" s="92"/>
      <c r="M27" s="92"/>
      <c r="N27" s="92"/>
      <c r="O27" s="92"/>
      <c r="P27" s="92"/>
      <c r="Q27" s="96"/>
      <c r="S27" s="316"/>
      <c r="T27" s="316"/>
    </row>
    <row r="28" spans="1:20" ht="16.5" customHeight="1" x14ac:dyDescent="0.15">
      <c r="A28" s="329"/>
      <c r="B28" s="21" t="s">
        <v>101</v>
      </c>
      <c r="C28" s="14"/>
      <c r="D28" s="14"/>
      <c r="E28" s="14"/>
      <c r="F28" s="14"/>
      <c r="G28" s="14"/>
      <c r="H28" s="91"/>
      <c r="I28" s="92"/>
      <c r="J28" s="92"/>
      <c r="K28" s="92"/>
      <c r="L28" s="92"/>
      <c r="M28" s="92"/>
      <c r="N28" s="92"/>
      <c r="O28" s="92"/>
      <c r="P28" s="92"/>
      <c r="Q28" s="96"/>
      <c r="S28" s="316"/>
      <c r="T28" s="316"/>
    </row>
    <row r="29" spans="1:20" ht="16.5" customHeight="1" x14ac:dyDescent="0.15">
      <c r="A29" s="329"/>
      <c r="B29" s="21" t="s">
        <v>97</v>
      </c>
      <c r="C29" s="14"/>
      <c r="D29" s="14"/>
      <c r="E29" s="14"/>
      <c r="F29" s="14"/>
      <c r="G29" s="14"/>
      <c r="H29" s="91"/>
      <c r="I29" s="92"/>
      <c r="J29" s="92"/>
      <c r="K29" s="92"/>
      <c r="L29" s="92"/>
      <c r="M29" s="92"/>
      <c r="N29" s="138"/>
      <c r="O29" s="338" t="s">
        <v>166</v>
      </c>
      <c r="P29" s="339"/>
      <c r="Q29" s="340"/>
      <c r="S29" s="316"/>
      <c r="T29" s="316"/>
    </row>
    <row r="30" spans="1:20" ht="16.5" customHeight="1" thickBot="1" x14ac:dyDescent="0.2">
      <c r="A30" s="329"/>
      <c r="B30" s="21" t="s">
        <v>98</v>
      </c>
      <c r="E30" s="10"/>
      <c r="F30" s="10"/>
      <c r="G30" s="10"/>
      <c r="H30" s="93"/>
      <c r="I30" s="94"/>
      <c r="J30" s="94"/>
      <c r="K30" s="94"/>
      <c r="L30" s="94"/>
      <c r="M30" s="94"/>
      <c r="N30" s="139"/>
      <c r="O30" s="341" t="s">
        <v>166</v>
      </c>
      <c r="P30" s="342"/>
      <c r="Q30" s="343"/>
      <c r="S30" s="317"/>
      <c r="T30" s="317"/>
    </row>
    <row r="31" spans="1:20" ht="18.75" customHeight="1" thickTop="1" thickBot="1" x14ac:dyDescent="0.2">
      <c r="A31" s="329"/>
      <c r="B31" s="7" t="s">
        <v>18</v>
      </c>
      <c r="C31" s="8"/>
      <c r="D31" s="8"/>
      <c r="E31" s="8"/>
      <c r="F31" s="8"/>
      <c r="G31" s="8"/>
      <c r="O31" s="2" t="s">
        <v>19</v>
      </c>
      <c r="Q31" s="182" t="str">
        <f>IF(Q24=0,"",ROUNDUP(Q25/Q24,3))</f>
        <v/>
      </c>
      <c r="S31" s="128"/>
      <c r="T31" s="128"/>
    </row>
    <row r="32" spans="1:20" ht="13.5" customHeight="1" thickTop="1" x14ac:dyDescent="0.15">
      <c r="A32" s="329"/>
      <c r="B32" s="346" t="s">
        <v>284</v>
      </c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72" t="s">
        <v>99</v>
      </c>
      <c r="S32" s="315"/>
      <c r="T32" s="315"/>
    </row>
    <row r="33" spans="1:20" ht="13.5" customHeight="1" thickBot="1" x14ac:dyDescent="0.2">
      <c r="A33" s="330"/>
      <c r="B33" s="348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97"/>
      <c r="S33" s="317"/>
      <c r="T33" s="317"/>
    </row>
    <row r="34" spans="1:20" ht="18.75" customHeight="1" thickTop="1" thickBot="1" x14ac:dyDescent="0.2">
      <c r="A34" s="328" t="s">
        <v>134</v>
      </c>
      <c r="B34" s="334" t="s">
        <v>136</v>
      </c>
      <c r="C34" s="335"/>
      <c r="D34" s="335"/>
      <c r="E34" s="335"/>
      <c r="F34" s="335"/>
      <c r="G34" s="335"/>
      <c r="H34" s="335"/>
      <c r="I34" s="335"/>
      <c r="J34" s="336"/>
      <c r="K34" s="81"/>
      <c r="L34" s="82"/>
      <c r="M34" s="82"/>
      <c r="N34" s="83"/>
      <c r="O34" s="83"/>
      <c r="P34" s="196"/>
      <c r="Q34" s="197">
        <f t="shared" ref="Q34:Q35" si="1">SUM(K34:P34)</f>
        <v>0</v>
      </c>
      <c r="R34" s="113" t="s">
        <v>197</v>
      </c>
      <c r="S34" s="128"/>
      <c r="T34" s="128"/>
    </row>
    <row r="35" spans="1:20" ht="18.75" customHeight="1" thickBot="1" x14ac:dyDescent="0.2">
      <c r="A35" s="329"/>
      <c r="B35" s="203" t="s">
        <v>25</v>
      </c>
      <c r="C35" s="5"/>
      <c r="D35" s="5"/>
      <c r="E35" s="5"/>
      <c r="F35" s="5"/>
      <c r="G35" s="5"/>
      <c r="H35" s="185"/>
      <c r="I35" s="185"/>
      <c r="J35" s="185"/>
      <c r="K35" s="198"/>
      <c r="L35" s="199"/>
      <c r="M35" s="199"/>
      <c r="N35" s="200"/>
      <c r="O35" s="200"/>
      <c r="P35" s="201"/>
      <c r="Q35" s="202">
        <f t="shared" si="1"/>
        <v>0</v>
      </c>
      <c r="R35" s="113" t="s">
        <v>198</v>
      </c>
      <c r="S35" s="128"/>
      <c r="T35" s="128"/>
    </row>
    <row r="36" spans="1:20" ht="17.25" customHeight="1" thickTop="1" thickBot="1" x14ac:dyDescent="0.2">
      <c r="A36" s="329"/>
      <c r="B36" s="206" t="s">
        <v>169</v>
      </c>
      <c r="H36" s="124"/>
      <c r="I36" s="124"/>
      <c r="J36" s="124"/>
      <c r="K36" s="111"/>
      <c r="L36" s="111"/>
      <c r="M36" s="111"/>
      <c r="N36" s="111"/>
      <c r="O36" s="111"/>
      <c r="P36" s="111"/>
      <c r="Q36" s="204"/>
      <c r="R36" s="194"/>
      <c r="S36" s="195"/>
      <c r="T36" s="195"/>
    </row>
    <row r="37" spans="1:20" ht="15.75" customHeight="1" thickTop="1" x14ac:dyDescent="0.15">
      <c r="A37" s="329"/>
      <c r="B37" s="21" t="s">
        <v>27</v>
      </c>
      <c r="C37" s="14"/>
      <c r="D37" s="14"/>
      <c r="E37" s="14"/>
      <c r="F37" s="14"/>
      <c r="G37" s="14"/>
      <c r="H37" s="89"/>
      <c r="I37" s="90"/>
      <c r="J37" s="90"/>
      <c r="K37" s="90"/>
      <c r="L37" s="90"/>
      <c r="M37" s="90"/>
      <c r="N37" s="90"/>
      <c r="O37" s="90"/>
      <c r="P37" s="90"/>
      <c r="Q37" s="95"/>
      <c r="S37" s="315"/>
      <c r="T37" s="315"/>
    </row>
    <row r="38" spans="1:20" ht="15.75" customHeight="1" x14ac:dyDescent="0.15">
      <c r="A38" s="329"/>
      <c r="B38" s="21" t="s">
        <v>100</v>
      </c>
      <c r="C38" s="14"/>
      <c r="D38" s="14"/>
      <c r="E38" s="14"/>
      <c r="F38" s="14"/>
      <c r="G38" s="14"/>
      <c r="H38" s="91"/>
      <c r="I38" s="92"/>
      <c r="J38" s="92"/>
      <c r="K38" s="92"/>
      <c r="L38" s="92"/>
      <c r="M38" s="92"/>
      <c r="N38" s="92"/>
      <c r="O38" s="92"/>
      <c r="P38" s="92"/>
      <c r="Q38" s="96"/>
      <c r="S38" s="316"/>
      <c r="T38" s="316"/>
    </row>
    <row r="39" spans="1:20" ht="15.75" customHeight="1" x14ac:dyDescent="0.15">
      <c r="A39" s="329"/>
      <c r="B39" s="21" t="s">
        <v>101</v>
      </c>
      <c r="C39" s="14"/>
      <c r="D39" s="14"/>
      <c r="E39" s="14"/>
      <c r="F39" s="14"/>
      <c r="G39" s="14"/>
      <c r="H39" s="91"/>
      <c r="I39" s="92"/>
      <c r="J39" s="92"/>
      <c r="K39" s="92"/>
      <c r="L39" s="92"/>
      <c r="M39" s="92"/>
      <c r="N39" s="92"/>
      <c r="O39" s="92"/>
      <c r="P39" s="92"/>
      <c r="Q39" s="96"/>
      <c r="S39" s="316"/>
      <c r="T39" s="316"/>
    </row>
    <row r="40" spans="1:20" ht="15.75" customHeight="1" x14ac:dyDescent="0.15">
      <c r="A40" s="329"/>
      <c r="B40" s="21" t="s">
        <v>97</v>
      </c>
      <c r="C40" s="14"/>
      <c r="D40" s="14"/>
      <c r="E40" s="14"/>
      <c r="F40" s="14"/>
      <c r="G40" s="14"/>
      <c r="H40" s="91"/>
      <c r="I40" s="92"/>
      <c r="J40" s="92"/>
      <c r="K40" s="92"/>
      <c r="L40" s="92"/>
      <c r="M40" s="92"/>
      <c r="N40" s="138"/>
      <c r="O40" s="338" t="s">
        <v>166</v>
      </c>
      <c r="P40" s="339"/>
      <c r="Q40" s="340"/>
      <c r="S40" s="316"/>
      <c r="T40" s="316"/>
    </row>
    <row r="41" spans="1:20" ht="15.75" customHeight="1" thickBot="1" x14ac:dyDescent="0.2">
      <c r="A41" s="329"/>
      <c r="B41" s="21" t="s">
        <v>98</v>
      </c>
      <c r="E41" s="10"/>
      <c r="F41" s="10"/>
      <c r="G41" s="10"/>
      <c r="H41" s="93"/>
      <c r="I41" s="94"/>
      <c r="J41" s="94"/>
      <c r="K41" s="94"/>
      <c r="L41" s="94"/>
      <c r="M41" s="94"/>
      <c r="N41" s="139"/>
      <c r="O41" s="341" t="s">
        <v>166</v>
      </c>
      <c r="P41" s="342"/>
      <c r="Q41" s="343"/>
      <c r="S41" s="317"/>
      <c r="T41" s="317"/>
    </row>
    <row r="42" spans="1:20" ht="18.75" customHeight="1" thickTop="1" thickBot="1" x14ac:dyDescent="0.2">
      <c r="A42" s="329"/>
      <c r="B42" s="7" t="s">
        <v>138</v>
      </c>
      <c r="C42" s="8"/>
      <c r="D42" s="8"/>
      <c r="E42" s="8"/>
      <c r="F42" s="8"/>
      <c r="G42" s="8"/>
      <c r="O42" s="2" t="s">
        <v>19</v>
      </c>
      <c r="Q42" s="182" t="str">
        <f>IF(Q34=0,"",ROUNDUP(Q35/Q34,3))</f>
        <v/>
      </c>
      <c r="S42" s="128"/>
      <c r="T42" s="128"/>
    </row>
    <row r="43" spans="1:20" ht="13.5" customHeight="1" thickTop="1" x14ac:dyDescent="0.15">
      <c r="A43" s="329"/>
      <c r="B43" s="346" t="s">
        <v>125</v>
      </c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72" t="s">
        <v>99</v>
      </c>
      <c r="S43" s="315"/>
      <c r="T43" s="315"/>
    </row>
    <row r="44" spans="1:20" ht="13.5" customHeight="1" thickBot="1" x14ac:dyDescent="0.2">
      <c r="A44" s="330"/>
      <c r="B44" s="348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97"/>
      <c r="S44" s="317"/>
      <c r="T44" s="317"/>
    </row>
    <row r="45" spans="1:20" ht="18.75" customHeight="1" thickTop="1" thickBot="1" x14ac:dyDescent="0.2">
      <c r="A45" s="328" t="s">
        <v>135</v>
      </c>
      <c r="B45" s="334" t="s">
        <v>137</v>
      </c>
      <c r="C45" s="335"/>
      <c r="D45" s="335"/>
      <c r="E45" s="335"/>
      <c r="F45" s="335"/>
      <c r="G45" s="335"/>
      <c r="H45" s="335"/>
      <c r="I45" s="335"/>
      <c r="J45" s="336"/>
      <c r="K45" s="81"/>
      <c r="L45" s="82"/>
      <c r="M45" s="82"/>
      <c r="N45" s="83"/>
      <c r="O45" s="83"/>
      <c r="P45" s="84"/>
      <c r="Q45" s="183">
        <f t="shared" ref="Q45:Q46" si="2">SUM(K45:P45)</f>
        <v>0</v>
      </c>
      <c r="R45" s="113" t="s">
        <v>199</v>
      </c>
      <c r="S45" s="128"/>
      <c r="T45" s="128"/>
    </row>
    <row r="46" spans="1:20" ht="18.75" customHeight="1" thickBot="1" x14ac:dyDescent="0.2">
      <c r="A46" s="329"/>
      <c r="B46" s="20" t="s">
        <v>25</v>
      </c>
      <c r="C46" s="8"/>
      <c r="D46" s="8"/>
      <c r="E46" s="8"/>
      <c r="F46" s="8"/>
      <c r="G46" s="8"/>
      <c r="H46" s="78"/>
      <c r="I46" s="67"/>
      <c r="J46" s="67"/>
      <c r="K46" s="85"/>
      <c r="L46" s="86"/>
      <c r="M46" s="86"/>
      <c r="N46" s="87"/>
      <c r="O46" s="87"/>
      <c r="P46" s="88"/>
      <c r="Q46" s="181">
        <f t="shared" si="2"/>
        <v>0</v>
      </c>
      <c r="R46" s="113" t="s">
        <v>200</v>
      </c>
      <c r="S46" s="128"/>
      <c r="T46" s="128"/>
    </row>
    <row r="47" spans="1:20" ht="18.75" customHeight="1" thickTop="1" x14ac:dyDescent="0.15">
      <c r="A47" s="329"/>
      <c r="B47" s="21" t="s">
        <v>27</v>
      </c>
      <c r="C47" s="14"/>
      <c r="D47" s="14"/>
      <c r="E47" s="14"/>
      <c r="F47" s="14"/>
      <c r="G47" s="14"/>
      <c r="H47" s="89"/>
      <c r="I47" s="90"/>
      <c r="J47" s="90"/>
      <c r="K47" s="90"/>
      <c r="L47" s="90"/>
      <c r="M47" s="90"/>
      <c r="N47" s="90"/>
      <c r="O47" s="90"/>
      <c r="P47" s="90"/>
      <c r="Q47" s="95"/>
      <c r="S47" s="315"/>
      <c r="T47" s="315"/>
    </row>
    <row r="48" spans="1:20" ht="18.75" customHeight="1" x14ac:dyDescent="0.15">
      <c r="A48" s="329"/>
      <c r="B48" s="21" t="s">
        <v>100</v>
      </c>
      <c r="C48" s="14"/>
      <c r="D48" s="14"/>
      <c r="E48" s="14"/>
      <c r="F48" s="14"/>
      <c r="G48" s="14"/>
      <c r="H48" s="91"/>
      <c r="I48" s="92"/>
      <c r="J48" s="92"/>
      <c r="K48" s="92"/>
      <c r="L48" s="92"/>
      <c r="M48" s="92"/>
      <c r="N48" s="92"/>
      <c r="O48" s="92"/>
      <c r="P48" s="92"/>
      <c r="Q48" s="96"/>
      <c r="S48" s="316"/>
      <c r="T48" s="316"/>
    </row>
    <row r="49" spans="1:20" ht="18.75" customHeight="1" x14ac:dyDescent="0.15">
      <c r="A49" s="329"/>
      <c r="B49" s="21" t="s">
        <v>101</v>
      </c>
      <c r="C49" s="14"/>
      <c r="D49" s="14"/>
      <c r="E49" s="14"/>
      <c r="F49" s="14"/>
      <c r="G49" s="14"/>
      <c r="H49" s="91"/>
      <c r="I49" s="92"/>
      <c r="J49" s="92"/>
      <c r="K49" s="92"/>
      <c r="L49" s="92"/>
      <c r="M49" s="92"/>
      <c r="N49" s="92"/>
      <c r="O49" s="92"/>
      <c r="P49" s="92"/>
      <c r="Q49" s="96"/>
      <c r="S49" s="316"/>
      <c r="T49" s="316"/>
    </row>
    <row r="50" spans="1:20" ht="18.75" customHeight="1" x14ac:dyDescent="0.15">
      <c r="A50" s="329"/>
      <c r="B50" s="21" t="s">
        <v>97</v>
      </c>
      <c r="C50" s="14"/>
      <c r="D50" s="14"/>
      <c r="E50" s="14"/>
      <c r="F50" s="14"/>
      <c r="G50" s="14"/>
      <c r="H50" s="91"/>
      <c r="I50" s="92"/>
      <c r="J50" s="92"/>
      <c r="K50" s="92"/>
      <c r="L50" s="92"/>
      <c r="M50" s="92"/>
      <c r="N50" s="138"/>
      <c r="O50" s="338" t="s">
        <v>166</v>
      </c>
      <c r="P50" s="339"/>
      <c r="Q50" s="340"/>
      <c r="S50" s="316"/>
      <c r="T50" s="316"/>
    </row>
    <row r="51" spans="1:20" ht="18.75" customHeight="1" thickBot="1" x14ac:dyDescent="0.2">
      <c r="A51" s="329"/>
      <c r="B51" s="21" t="s">
        <v>98</v>
      </c>
      <c r="E51" s="10"/>
      <c r="F51" s="10"/>
      <c r="G51" s="10"/>
      <c r="H51" s="93"/>
      <c r="I51" s="94"/>
      <c r="J51" s="94"/>
      <c r="K51" s="94"/>
      <c r="L51" s="94"/>
      <c r="M51" s="94"/>
      <c r="N51" s="139"/>
      <c r="O51" s="341" t="s">
        <v>166</v>
      </c>
      <c r="P51" s="342"/>
      <c r="Q51" s="343"/>
      <c r="S51" s="317"/>
      <c r="T51" s="317"/>
    </row>
    <row r="52" spans="1:20" ht="18.75" customHeight="1" thickTop="1" thickBot="1" x14ac:dyDescent="0.2">
      <c r="A52" s="329"/>
      <c r="B52" s="7" t="s">
        <v>144</v>
      </c>
      <c r="C52" s="8"/>
      <c r="D52" s="8"/>
      <c r="E52" s="8"/>
      <c r="F52" s="8"/>
      <c r="G52" s="8"/>
      <c r="O52" s="2" t="s">
        <v>19</v>
      </c>
      <c r="Q52" s="182" t="str">
        <f>IF(Q45=0,"",ROUNDUP(Q46/Q45,3))</f>
        <v/>
      </c>
      <c r="S52" s="128"/>
      <c r="T52" s="128"/>
    </row>
    <row r="53" spans="1:20" ht="13.5" customHeight="1" thickTop="1" x14ac:dyDescent="0.15">
      <c r="A53" s="329"/>
      <c r="B53" s="361" t="s">
        <v>125</v>
      </c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72" t="s">
        <v>99</v>
      </c>
      <c r="S53" s="315"/>
      <c r="T53" s="315"/>
    </row>
    <row r="54" spans="1:20" ht="13.5" customHeight="1" thickBot="1" x14ac:dyDescent="0.2">
      <c r="A54" s="330"/>
      <c r="B54" s="348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97"/>
      <c r="S54" s="317"/>
      <c r="T54" s="317"/>
    </row>
    <row r="55" spans="1:20" ht="18.75" customHeight="1" thickTop="1" thickBot="1" x14ac:dyDescent="0.2">
      <c r="A55" s="328" t="s">
        <v>167</v>
      </c>
      <c r="B55" s="334" t="s">
        <v>194</v>
      </c>
      <c r="C55" s="335"/>
      <c r="D55" s="335"/>
      <c r="E55" s="335"/>
      <c r="F55" s="335"/>
      <c r="G55" s="335"/>
      <c r="H55" s="335"/>
      <c r="I55" s="335"/>
      <c r="J55" s="336"/>
      <c r="K55" s="81"/>
      <c r="L55" s="82"/>
      <c r="M55" s="82"/>
      <c r="N55" s="83"/>
      <c r="O55" s="83"/>
      <c r="P55" s="84"/>
      <c r="Q55" s="183">
        <f t="shared" ref="Q55:Q56" si="3">SUM(K55:P55)</f>
        <v>0</v>
      </c>
      <c r="R55" s="113" t="s">
        <v>201</v>
      </c>
      <c r="S55" s="128"/>
      <c r="T55" s="128"/>
    </row>
    <row r="56" spans="1:20" ht="18.75" customHeight="1" thickBot="1" x14ac:dyDescent="0.2">
      <c r="A56" s="329"/>
      <c r="B56" s="20" t="s">
        <v>25</v>
      </c>
      <c r="C56" s="8"/>
      <c r="D56" s="8"/>
      <c r="E56" s="8"/>
      <c r="F56" s="8"/>
      <c r="G56" s="8"/>
      <c r="H56" s="78"/>
      <c r="I56" s="184"/>
      <c r="J56" s="184"/>
      <c r="K56" s="85"/>
      <c r="L56" s="86"/>
      <c r="M56" s="86"/>
      <c r="N56" s="87"/>
      <c r="O56" s="87"/>
      <c r="P56" s="88"/>
      <c r="Q56" s="181">
        <f t="shared" si="3"/>
        <v>0</v>
      </c>
      <c r="R56" s="113" t="s">
        <v>202</v>
      </c>
      <c r="S56" s="128"/>
      <c r="T56" s="128"/>
    </row>
    <row r="57" spans="1:20" ht="15.75" customHeight="1" thickTop="1" x14ac:dyDescent="0.15">
      <c r="A57" s="329"/>
      <c r="B57" s="21" t="s">
        <v>27</v>
      </c>
      <c r="C57" s="14"/>
      <c r="D57" s="14"/>
      <c r="E57" s="14"/>
      <c r="F57" s="14"/>
      <c r="G57" s="14"/>
      <c r="H57" s="89"/>
      <c r="I57" s="90"/>
      <c r="J57" s="90"/>
      <c r="K57" s="90"/>
      <c r="L57" s="90"/>
      <c r="M57" s="90"/>
      <c r="N57" s="90"/>
      <c r="O57" s="90"/>
      <c r="P57" s="90"/>
      <c r="Q57" s="95"/>
      <c r="S57" s="315"/>
      <c r="T57" s="315"/>
    </row>
    <row r="58" spans="1:20" ht="15.75" customHeight="1" x14ac:dyDescent="0.15">
      <c r="A58" s="329"/>
      <c r="B58" s="21" t="s">
        <v>100</v>
      </c>
      <c r="C58" s="14"/>
      <c r="D58" s="14"/>
      <c r="E58" s="14"/>
      <c r="F58" s="14"/>
      <c r="G58" s="14"/>
      <c r="H58" s="91"/>
      <c r="I58" s="92"/>
      <c r="J58" s="92"/>
      <c r="K58" s="92"/>
      <c r="L58" s="92"/>
      <c r="M58" s="92"/>
      <c r="N58" s="92"/>
      <c r="O58" s="92"/>
      <c r="P58" s="92"/>
      <c r="Q58" s="96"/>
      <c r="S58" s="316"/>
      <c r="T58" s="316"/>
    </row>
    <row r="59" spans="1:20" ht="15.75" customHeight="1" x14ac:dyDescent="0.15">
      <c r="A59" s="329"/>
      <c r="B59" s="21" t="s">
        <v>101</v>
      </c>
      <c r="C59" s="14"/>
      <c r="D59" s="14"/>
      <c r="E59" s="14"/>
      <c r="F59" s="14"/>
      <c r="G59" s="14"/>
      <c r="H59" s="91"/>
      <c r="I59" s="92"/>
      <c r="J59" s="92"/>
      <c r="K59" s="92"/>
      <c r="L59" s="92"/>
      <c r="M59" s="92"/>
      <c r="N59" s="92"/>
      <c r="O59" s="92"/>
      <c r="P59" s="92"/>
      <c r="Q59" s="96"/>
      <c r="S59" s="316"/>
      <c r="T59" s="316"/>
    </row>
    <row r="60" spans="1:20" ht="15.75" customHeight="1" x14ac:dyDescent="0.15">
      <c r="A60" s="329"/>
      <c r="B60" s="21" t="s">
        <v>97</v>
      </c>
      <c r="C60" s="14"/>
      <c r="D60" s="14"/>
      <c r="E60" s="14"/>
      <c r="F60" s="14"/>
      <c r="G60" s="14"/>
      <c r="H60" s="91"/>
      <c r="I60" s="92"/>
      <c r="J60" s="92"/>
      <c r="K60" s="92"/>
      <c r="L60" s="92"/>
      <c r="M60" s="92"/>
      <c r="N60" s="138"/>
      <c r="O60" s="338" t="s">
        <v>166</v>
      </c>
      <c r="P60" s="339"/>
      <c r="Q60" s="340"/>
      <c r="S60" s="316"/>
      <c r="T60" s="316"/>
    </row>
    <row r="61" spans="1:20" ht="15.75" customHeight="1" thickBot="1" x14ac:dyDescent="0.2">
      <c r="A61" s="329"/>
      <c r="B61" s="21" t="s">
        <v>98</v>
      </c>
      <c r="E61" s="10"/>
      <c r="F61" s="10"/>
      <c r="G61" s="10"/>
      <c r="H61" s="93"/>
      <c r="I61" s="94"/>
      <c r="J61" s="94"/>
      <c r="K61" s="94"/>
      <c r="L61" s="94"/>
      <c r="M61" s="94"/>
      <c r="N61" s="139"/>
      <c r="O61" s="341" t="s">
        <v>166</v>
      </c>
      <c r="P61" s="342"/>
      <c r="Q61" s="343"/>
      <c r="S61" s="317"/>
      <c r="T61" s="317"/>
    </row>
    <row r="62" spans="1:20" ht="18.75" customHeight="1" thickTop="1" thickBot="1" x14ac:dyDescent="0.2">
      <c r="A62" s="329"/>
      <c r="B62" s="7" t="s">
        <v>145</v>
      </c>
      <c r="C62" s="8"/>
      <c r="D62" s="8"/>
      <c r="E62" s="8"/>
      <c r="F62" s="8"/>
      <c r="G62" s="8"/>
      <c r="O62" s="2" t="s">
        <v>19</v>
      </c>
      <c r="Q62" s="182" t="str">
        <f>IF(Q55=0,"",ROUNDUP(Q56/Q55,3))</f>
        <v/>
      </c>
      <c r="S62" s="128"/>
      <c r="T62" s="128"/>
    </row>
    <row r="63" spans="1:20" ht="13.5" customHeight="1" thickTop="1" x14ac:dyDescent="0.15">
      <c r="A63" s="329"/>
      <c r="B63" s="361" t="s">
        <v>125</v>
      </c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72" t="s">
        <v>99</v>
      </c>
      <c r="S63" s="315"/>
      <c r="T63" s="315"/>
    </row>
    <row r="64" spans="1:20" ht="13.5" customHeight="1" thickBot="1" x14ac:dyDescent="0.2">
      <c r="A64" s="330"/>
      <c r="B64" s="348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97"/>
      <c r="S64" s="317"/>
      <c r="T64" s="317"/>
    </row>
    <row r="65" spans="1:20" ht="14.25" customHeight="1" thickTop="1" x14ac:dyDescent="0.15">
      <c r="A65" s="123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11"/>
      <c r="R65" s="125"/>
      <c r="S65" s="125"/>
      <c r="T65" s="125"/>
    </row>
  </sheetData>
  <mergeCells count="56">
    <mergeCell ref="A45:A54"/>
    <mergeCell ref="T37:T41"/>
    <mergeCell ref="S47:S51"/>
    <mergeCell ref="S53:S54"/>
    <mergeCell ref="O50:Q50"/>
    <mergeCell ref="O51:Q51"/>
    <mergeCell ref="B53:P54"/>
    <mergeCell ref="B45:J45"/>
    <mergeCell ref="T53:T54"/>
    <mergeCell ref="A55:A64"/>
    <mergeCell ref="B55:J55"/>
    <mergeCell ref="S57:S61"/>
    <mergeCell ref="T57:T61"/>
    <mergeCell ref="O60:Q60"/>
    <mergeCell ref="O61:Q61"/>
    <mergeCell ref="B63:P64"/>
    <mergeCell ref="S63:S64"/>
    <mergeCell ref="T63:T64"/>
    <mergeCell ref="B11:Q12"/>
    <mergeCell ref="O29:Q29"/>
    <mergeCell ref="O30:Q30"/>
    <mergeCell ref="O40:Q40"/>
    <mergeCell ref="O41:Q41"/>
    <mergeCell ref="A17:G17"/>
    <mergeCell ref="A34:A44"/>
    <mergeCell ref="B43:P44"/>
    <mergeCell ref="B34:J34"/>
    <mergeCell ref="H15:Q15"/>
    <mergeCell ref="B32:P33"/>
    <mergeCell ref="A21:B22"/>
    <mergeCell ref="C21:C22"/>
    <mergeCell ref="E21:E22"/>
    <mergeCell ref="D21:D22"/>
    <mergeCell ref="F21:G21"/>
    <mergeCell ref="A16:C16"/>
    <mergeCell ref="H18:Q18"/>
    <mergeCell ref="A24:A33"/>
    <mergeCell ref="F22:I22"/>
    <mergeCell ref="Q21:Q22"/>
    <mergeCell ref="B24:J24"/>
    <mergeCell ref="S12:S13"/>
    <mergeCell ref="T12:T13"/>
    <mergeCell ref="S11:T11"/>
    <mergeCell ref="A1:T1"/>
    <mergeCell ref="T47:T51"/>
    <mergeCell ref="S43:S44"/>
    <mergeCell ref="S26:S30"/>
    <mergeCell ref="S21:S22"/>
    <mergeCell ref="S32:S33"/>
    <mergeCell ref="T43:T44"/>
    <mergeCell ref="T21:T22"/>
    <mergeCell ref="T26:T30"/>
    <mergeCell ref="T32:T33"/>
    <mergeCell ref="H19:Q19"/>
    <mergeCell ref="S37:S41"/>
    <mergeCell ref="H21:I21"/>
  </mergeCells>
  <phoneticPr fontId="2"/>
  <conditionalFormatting sqref="Q23:Q25">
    <cfRule type="cellIs" dxfId="8" priority="18" operator="equal">
      <formula>0</formula>
    </cfRule>
  </conditionalFormatting>
  <conditionalFormatting sqref="Q34:Q36">
    <cfRule type="cellIs" dxfId="7" priority="14" operator="equal">
      <formula>0</formula>
    </cfRule>
  </conditionalFormatting>
  <conditionalFormatting sqref="Q45:Q46">
    <cfRule type="cellIs" dxfId="6" priority="8" operator="equal">
      <formula>0</formula>
    </cfRule>
  </conditionalFormatting>
  <conditionalFormatting sqref="Q55:Q56">
    <cfRule type="cellIs" dxfId="5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1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5"/>
  <sheetViews>
    <sheetView view="pageBreakPreview" zoomScaleNormal="100" zoomScaleSheetLayoutView="100" workbookViewId="0">
      <selection activeCell="S9" sqref="S9"/>
    </sheetView>
  </sheetViews>
  <sheetFormatPr defaultColWidth="9" defaultRowHeight="13.5" x14ac:dyDescent="0.15"/>
  <cols>
    <col min="1" max="7" width="5.28515625" style="2" customWidth="1"/>
    <col min="8" max="16" width="5" style="2" customWidth="1"/>
    <col min="17" max="17" width="7.42578125" style="2" bestFit="1" customWidth="1"/>
    <col min="18" max="18" width="3.42578125" style="66" bestFit="1" customWidth="1"/>
    <col min="19" max="20" width="6.42578125" style="2" customWidth="1"/>
    <col min="21" max="16384" width="9" style="2"/>
  </cols>
  <sheetData>
    <row r="1" spans="1:20" ht="30.75" customHeight="1" x14ac:dyDescent="0.15">
      <c r="A1" s="314" t="s">
        <v>151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</row>
    <row r="2" spans="1:20" ht="3.7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0" ht="18.75" customHeight="1" x14ac:dyDescent="0.15">
      <c r="K3" s="66"/>
      <c r="L3" s="125"/>
      <c r="M3" s="125"/>
      <c r="N3" s="66" t="s">
        <v>20</v>
      </c>
      <c r="O3" s="143">
        <v>30</v>
      </c>
      <c r="P3" s="66" t="s">
        <v>21</v>
      </c>
      <c r="Q3" s="144">
        <v>9</v>
      </c>
      <c r="R3" s="66" t="s">
        <v>22</v>
      </c>
      <c r="S3" s="142">
        <v>10</v>
      </c>
      <c r="T3" s="126" t="s">
        <v>23</v>
      </c>
    </row>
    <row r="4" spans="1:20" ht="17.25" customHeight="1" x14ac:dyDescent="0.15">
      <c r="B4" s="3" t="s">
        <v>224</v>
      </c>
    </row>
    <row r="5" spans="1:20" ht="3" customHeight="1" x14ac:dyDescent="0.15"/>
    <row r="6" spans="1:20" x14ac:dyDescent="0.15">
      <c r="J6" s="2" t="s">
        <v>153</v>
      </c>
    </row>
    <row r="7" spans="1:20" ht="21.75" customHeight="1" x14ac:dyDescent="0.15">
      <c r="K7" s="2" t="s">
        <v>154</v>
      </c>
      <c r="N7" s="145" t="s">
        <v>245</v>
      </c>
    </row>
    <row r="8" spans="1:20" ht="21.75" customHeight="1" x14ac:dyDescent="0.15">
      <c r="K8" s="124" t="s">
        <v>165</v>
      </c>
      <c r="N8" s="145" t="s">
        <v>225</v>
      </c>
    </row>
    <row r="9" spans="1:20" ht="21.75" customHeight="1" x14ac:dyDescent="0.15">
      <c r="K9" s="124" t="s">
        <v>164</v>
      </c>
      <c r="N9" s="145" t="s">
        <v>229</v>
      </c>
      <c r="S9" s="137"/>
    </row>
    <row r="10" spans="1:20" ht="5.25" customHeight="1" x14ac:dyDescent="0.15"/>
    <row r="11" spans="1:20" ht="21" customHeight="1" x14ac:dyDescent="0.15">
      <c r="A11" s="79"/>
      <c r="B11" s="337" t="s">
        <v>160</v>
      </c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110"/>
      <c r="S11" s="312" t="s">
        <v>150</v>
      </c>
      <c r="T11" s="313"/>
    </row>
    <row r="12" spans="1:20" ht="13.5" customHeight="1" x14ac:dyDescent="0.15">
      <c r="A12" s="79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110"/>
      <c r="S12" s="310"/>
      <c r="T12" s="310"/>
    </row>
    <row r="13" spans="1:20" ht="3.75" customHeight="1" thickBot="1" x14ac:dyDescent="0.2">
      <c r="A13" s="79"/>
      <c r="B13" s="64"/>
      <c r="C13" s="64"/>
      <c r="D13" s="64"/>
      <c r="E13" s="64"/>
      <c r="F13" s="64"/>
      <c r="G13" s="64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10"/>
      <c r="S13" s="311"/>
      <c r="T13" s="311"/>
    </row>
    <row r="14" spans="1:20" ht="17.25" customHeight="1" thickTop="1" x14ac:dyDescent="0.15">
      <c r="A14" s="4" t="s">
        <v>16</v>
      </c>
      <c r="B14" s="5"/>
      <c r="C14" s="5"/>
      <c r="D14" s="5"/>
      <c r="E14" s="5"/>
      <c r="F14" s="5"/>
      <c r="G14" s="5"/>
      <c r="H14" s="116">
        <v>1</v>
      </c>
      <c r="I14" s="117">
        <v>4</v>
      </c>
      <c r="J14" s="146">
        <v>8</v>
      </c>
      <c r="K14" s="146">
        <v>0</v>
      </c>
      <c r="L14" s="147">
        <v>0</v>
      </c>
      <c r="M14" s="148">
        <v>0</v>
      </c>
      <c r="N14" s="148">
        <v>0</v>
      </c>
      <c r="O14" s="147">
        <v>0</v>
      </c>
      <c r="P14" s="148">
        <v>0</v>
      </c>
      <c r="Q14" s="149">
        <v>0</v>
      </c>
      <c r="S14" s="128"/>
      <c r="T14" s="128"/>
    </row>
    <row r="15" spans="1:20" ht="20.25" customHeight="1" x14ac:dyDescent="0.15">
      <c r="A15" s="7" t="s">
        <v>17</v>
      </c>
      <c r="B15" s="8"/>
      <c r="C15" s="8"/>
      <c r="D15" s="8"/>
      <c r="E15" s="8"/>
      <c r="F15" s="8"/>
      <c r="G15" s="75"/>
      <c r="H15" s="362" t="s">
        <v>226</v>
      </c>
      <c r="I15" s="363"/>
      <c r="J15" s="363"/>
      <c r="K15" s="363"/>
      <c r="L15" s="363"/>
      <c r="M15" s="363"/>
      <c r="N15" s="363"/>
      <c r="O15" s="363"/>
      <c r="P15" s="363"/>
      <c r="Q15" s="364"/>
      <c r="S15" s="128"/>
      <c r="T15" s="128"/>
    </row>
    <row r="16" spans="1:20" ht="18" customHeight="1" thickBot="1" x14ac:dyDescent="0.2">
      <c r="A16" s="323" t="s">
        <v>115</v>
      </c>
      <c r="B16" s="324"/>
      <c r="C16" s="324"/>
      <c r="D16" s="5"/>
      <c r="E16" s="5"/>
      <c r="F16" s="5"/>
      <c r="G16" s="74"/>
      <c r="H16" s="69"/>
      <c r="I16" s="73" t="s">
        <v>20</v>
      </c>
      <c r="J16" s="150">
        <v>28</v>
      </c>
      <c r="K16" s="73" t="s">
        <v>21</v>
      </c>
      <c r="L16" s="150">
        <v>4</v>
      </c>
      <c r="M16" s="73" t="s">
        <v>22</v>
      </c>
      <c r="N16" s="150">
        <v>1</v>
      </c>
      <c r="O16" s="73" t="s">
        <v>124</v>
      </c>
      <c r="P16" s="70"/>
      <c r="Q16" s="71"/>
      <c r="S16" s="128"/>
      <c r="T16" s="128"/>
    </row>
    <row r="17" spans="1:20" ht="18" customHeight="1" thickTop="1" thickBot="1" x14ac:dyDescent="0.2">
      <c r="A17" s="344" t="s">
        <v>147</v>
      </c>
      <c r="B17" s="345"/>
      <c r="C17" s="345"/>
      <c r="D17" s="345"/>
      <c r="E17" s="345"/>
      <c r="F17" s="345"/>
      <c r="G17" s="345"/>
      <c r="H17" s="108"/>
      <c r="I17" s="73" t="s">
        <v>20</v>
      </c>
      <c r="J17" s="80"/>
      <c r="K17" s="73" t="s">
        <v>21</v>
      </c>
      <c r="L17" s="80"/>
      <c r="M17" s="73" t="s">
        <v>22</v>
      </c>
      <c r="N17" s="80"/>
      <c r="O17" s="73" t="s">
        <v>124</v>
      </c>
      <c r="P17" s="70"/>
      <c r="Q17" s="109"/>
      <c r="S17" s="128"/>
      <c r="T17" s="128"/>
    </row>
    <row r="18" spans="1:20" ht="20.25" customHeight="1" thickTop="1" x14ac:dyDescent="0.15">
      <c r="A18" s="4" t="s">
        <v>130</v>
      </c>
      <c r="B18" s="5"/>
      <c r="C18" s="5"/>
      <c r="D18" s="5"/>
      <c r="E18" s="5"/>
      <c r="F18" s="5"/>
      <c r="G18" s="6"/>
      <c r="H18" s="365" t="s">
        <v>244</v>
      </c>
      <c r="I18" s="366"/>
      <c r="J18" s="366"/>
      <c r="K18" s="366"/>
      <c r="L18" s="366"/>
      <c r="M18" s="366"/>
      <c r="N18" s="366"/>
      <c r="O18" s="366"/>
      <c r="P18" s="366"/>
      <c r="Q18" s="367"/>
      <c r="S18" s="128"/>
      <c r="T18" s="128"/>
    </row>
    <row r="19" spans="1:20" ht="18" customHeight="1" thickBot="1" x14ac:dyDescent="0.2">
      <c r="A19" s="4" t="s">
        <v>129</v>
      </c>
      <c r="B19" s="5"/>
      <c r="C19" s="5"/>
      <c r="D19" s="5"/>
      <c r="E19" s="5"/>
      <c r="F19" s="5"/>
      <c r="G19" s="6"/>
      <c r="H19" s="368" t="s">
        <v>230</v>
      </c>
      <c r="I19" s="369"/>
      <c r="J19" s="369"/>
      <c r="K19" s="369"/>
      <c r="L19" s="369"/>
      <c r="M19" s="369"/>
      <c r="N19" s="369"/>
      <c r="O19" s="369"/>
      <c r="P19" s="369"/>
      <c r="Q19" s="370"/>
      <c r="S19" s="128"/>
      <c r="T19" s="128"/>
    </row>
    <row r="20" spans="1:20" ht="6" customHeight="1" thickTop="1" thickBot="1" x14ac:dyDescent="0.2">
      <c r="S20" s="111"/>
      <c r="T20" s="111"/>
    </row>
    <row r="21" spans="1:20" ht="13.5" customHeight="1" thickTop="1" thickBot="1" x14ac:dyDescent="0.2">
      <c r="A21" s="353" t="s">
        <v>127</v>
      </c>
      <c r="B21" s="354"/>
      <c r="C21" s="354" t="s">
        <v>20</v>
      </c>
      <c r="D21" s="379">
        <v>30</v>
      </c>
      <c r="E21" s="354" t="s">
        <v>126</v>
      </c>
      <c r="F21" s="381" t="s">
        <v>128</v>
      </c>
      <c r="G21" s="382"/>
      <c r="H21" s="371" t="s">
        <v>132</v>
      </c>
      <c r="I21" s="372"/>
      <c r="J21" s="68" t="s">
        <v>0</v>
      </c>
      <c r="K21" s="265" t="s">
        <v>3</v>
      </c>
      <c r="L21" s="13" t="s">
        <v>4</v>
      </c>
      <c r="M21" s="13" t="s">
        <v>5</v>
      </c>
      <c r="N21" s="13" t="s">
        <v>6</v>
      </c>
      <c r="O21" s="13" t="s">
        <v>7</v>
      </c>
      <c r="P21" s="13" t="s">
        <v>8</v>
      </c>
      <c r="Q21" s="332" t="s">
        <v>15</v>
      </c>
      <c r="S21" s="315"/>
      <c r="T21" s="315"/>
    </row>
    <row r="22" spans="1:20" ht="13.5" customHeight="1" thickTop="1" thickBot="1" x14ac:dyDescent="0.2">
      <c r="A22" s="355"/>
      <c r="B22" s="356"/>
      <c r="C22" s="356"/>
      <c r="D22" s="380"/>
      <c r="E22" s="356"/>
      <c r="F22" s="331" t="s">
        <v>131</v>
      </c>
      <c r="G22" s="331"/>
      <c r="H22" s="331"/>
      <c r="I22" s="331"/>
      <c r="J22" s="13" t="s">
        <v>1</v>
      </c>
      <c r="K22" s="264" t="s">
        <v>9</v>
      </c>
      <c r="L22" s="264" t="s">
        <v>10</v>
      </c>
      <c r="M22" s="264" t="s">
        <v>11</v>
      </c>
      <c r="N22" s="264" t="s">
        <v>12</v>
      </c>
      <c r="O22" s="264" t="s">
        <v>13</v>
      </c>
      <c r="P22" s="264" t="s">
        <v>14</v>
      </c>
      <c r="Q22" s="333"/>
      <c r="S22" s="317"/>
      <c r="T22" s="317"/>
    </row>
    <row r="23" spans="1:20" ht="18.75" customHeight="1" thickTop="1" thickBot="1" x14ac:dyDescent="0.2">
      <c r="A23" s="7" t="s">
        <v>2</v>
      </c>
      <c r="B23" s="8"/>
      <c r="C23" s="8"/>
      <c r="E23" s="8"/>
      <c r="J23" s="8"/>
      <c r="K23" s="151"/>
      <c r="L23" s="152">
        <v>48</v>
      </c>
      <c r="M23" s="152">
        <v>49</v>
      </c>
      <c r="N23" s="153">
        <v>51</v>
      </c>
      <c r="O23" s="153">
        <v>47</v>
      </c>
      <c r="P23" s="154">
        <v>39</v>
      </c>
      <c r="Q23" s="179">
        <f>SUM(K23:P23)</f>
        <v>234</v>
      </c>
      <c r="S23" s="128"/>
      <c r="T23" s="128"/>
    </row>
    <row r="24" spans="1:20" ht="16.5" customHeight="1" thickTop="1" thickBot="1" x14ac:dyDescent="0.2">
      <c r="A24" s="328" t="s">
        <v>133</v>
      </c>
      <c r="B24" s="334" t="s">
        <v>24</v>
      </c>
      <c r="C24" s="335"/>
      <c r="D24" s="335"/>
      <c r="E24" s="335"/>
      <c r="F24" s="335"/>
      <c r="G24" s="335"/>
      <c r="H24" s="335"/>
      <c r="I24" s="335"/>
      <c r="J24" s="336"/>
      <c r="K24" s="155"/>
      <c r="L24" s="156">
        <v>36</v>
      </c>
      <c r="M24" s="156">
        <v>38</v>
      </c>
      <c r="N24" s="157">
        <v>34</v>
      </c>
      <c r="O24" s="157">
        <v>34</v>
      </c>
      <c r="P24" s="158">
        <v>23</v>
      </c>
      <c r="Q24" s="180">
        <f t="shared" ref="Q24:Q25" si="0">SUM(K24:P24)</f>
        <v>165</v>
      </c>
      <c r="R24" s="113" t="s">
        <v>116</v>
      </c>
      <c r="S24" s="128"/>
      <c r="T24" s="128"/>
    </row>
    <row r="25" spans="1:20" ht="16.5" customHeight="1" thickBot="1" x14ac:dyDescent="0.2">
      <c r="A25" s="329"/>
      <c r="B25" s="20" t="s">
        <v>25</v>
      </c>
      <c r="C25" s="8"/>
      <c r="D25" s="8"/>
      <c r="E25" s="8"/>
      <c r="F25" s="8"/>
      <c r="G25" s="8"/>
      <c r="H25" s="78"/>
      <c r="I25" s="115"/>
      <c r="J25" s="115"/>
      <c r="K25" s="159"/>
      <c r="L25" s="160">
        <v>28</v>
      </c>
      <c r="M25" s="160">
        <v>35</v>
      </c>
      <c r="N25" s="161">
        <v>33</v>
      </c>
      <c r="O25" s="161">
        <v>25</v>
      </c>
      <c r="P25" s="162">
        <v>12</v>
      </c>
      <c r="Q25" s="181">
        <f t="shared" si="0"/>
        <v>133</v>
      </c>
      <c r="R25" s="113" t="s">
        <v>117</v>
      </c>
      <c r="S25" s="128"/>
      <c r="T25" s="128"/>
    </row>
    <row r="26" spans="1:20" ht="14.25" customHeight="1" thickTop="1" x14ac:dyDescent="0.15">
      <c r="A26" s="329"/>
      <c r="B26" s="21" t="s">
        <v>27</v>
      </c>
      <c r="C26" s="14"/>
      <c r="D26" s="14"/>
      <c r="E26" s="14"/>
      <c r="F26" s="14"/>
      <c r="G26" s="14"/>
      <c r="H26" s="163" t="s">
        <v>225</v>
      </c>
      <c r="I26" s="164"/>
      <c r="J26" s="164"/>
      <c r="K26" s="164"/>
      <c r="L26" s="164"/>
      <c r="M26" s="164"/>
      <c r="N26" s="164"/>
      <c r="O26" s="164"/>
      <c r="P26" s="164"/>
      <c r="Q26" s="165"/>
      <c r="S26" s="315"/>
      <c r="T26" s="315"/>
    </row>
    <row r="27" spans="1:20" ht="14.25" customHeight="1" x14ac:dyDescent="0.15">
      <c r="A27" s="329"/>
      <c r="B27" s="21" t="s">
        <v>100</v>
      </c>
      <c r="C27" s="14"/>
      <c r="D27" s="14"/>
      <c r="E27" s="14"/>
      <c r="F27" s="14"/>
      <c r="G27" s="14"/>
      <c r="H27" s="166" t="s">
        <v>245</v>
      </c>
      <c r="I27" s="167"/>
      <c r="J27" s="167"/>
      <c r="K27" s="167"/>
      <c r="L27" s="167"/>
      <c r="M27" s="167"/>
      <c r="N27" s="167"/>
      <c r="O27" s="167"/>
      <c r="P27" s="167"/>
      <c r="Q27" s="168"/>
      <c r="S27" s="316"/>
      <c r="T27" s="316"/>
    </row>
    <row r="28" spans="1:20" ht="14.25" customHeight="1" x14ac:dyDescent="0.15">
      <c r="A28" s="329"/>
      <c r="B28" s="21" t="s">
        <v>101</v>
      </c>
      <c r="C28" s="14"/>
      <c r="D28" s="14"/>
      <c r="E28" s="14"/>
      <c r="F28" s="14"/>
      <c r="G28" s="14"/>
      <c r="H28" s="166" t="s">
        <v>231</v>
      </c>
      <c r="I28" s="167"/>
      <c r="J28" s="167"/>
      <c r="K28" s="167"/>
      <c r="L28" s="167"/>
      <c r="M28" s="167"/>
      <c r="N28" s="167"/>
      <c r="O28" s="167"/>
      <c r="P28" s="167"/>
      <c r="Q28" s="168"/>
      <c r="S28" s="316"/>
      <c r="T28" s="316"/>
    </row>
    <row r="29" spans="1:20" ht="14.25" customHeight="1" x14ac:dyDescent="0.15">
      <c r="A29" s="329"/>
      <c r="B29" s="21" t="s">
        <v>97</v>
      </c>
      <c r="C29" s="14"/>
      <c r="D29" s="14"/>
      <c r="E29" s="14"/>
      <c r="F29" s="14"/>
      <c r="G29" s="14"/>
      <c r="H29" s="166" t="s">
        <v>232</v>
      </c>
      <c r="I29" s="167"/>
      <c r="J29" s="167"/>
      <c r="K29" s="167"/>
      <c r="L29" s="167"/>
      <c r="M29" s="167"/>
      <c r="N29" s="169"/>
      <c r="O29" s="373" t="s">
        <v>238</v>
      </c>
      <c r="P29" s="374"/>
      <c r="Q29" s="375"/>
      <c r="S29" s="316"/>
      <c r="T29" s="316"/>
    </row>
    <row r="30" spans="1:20" ht="14.25" customHeight="1" thickBot="1" x14ac:dyDescent="0.2">
      <c r="A30" s="329"/>
      <c r="B30" s="21" t="s">
        <v>98</v>
      </c>
      <c r="E30" s="10"/>
      <c r="F30" s="10"/>
      <c r="G30" s="10"/>
      <c r="H30" s="170" t="s">
        <v>233</v>
      </c>
      <c r="I30" s="171"/>
      <c r="J30" s="171"/>
      <c r="K30" s="171"/>
      <c r="L30" s="171"/>
      <c r="M30" s="171"/>
      <c r="N30" s="172"/>
      <c r="O30" s="376" t="s">
        <v>239</v>
      </c>
      <c r="P30" s="377"/>
      <c r="Q30" s="378"/>
      <c r="S30" s="317"/>
      <c r="T30" s="317"/>
    </row>
    <row r="31" spans="1:20" ht="18.75" customHeight="1" thickTop="1" thickBot="1" x14ac:dyDescent="0.2">
      <c r="A31" s="329"/>
      <c r="B31" s="7" t="s">
        <v>18</v>
      </c>
      <c r="C31" s="8"/>
      <c r="D31" s="8"/>
      <c r="E31" s="8"/>
      <c r="F31" s="8"/>
      <c r="G31" s="8"/>
      <c r="O31" s="2" t="s">
        <v>19</v>
      </c>
      <c r="Q31" s="182">
        <f>IF(Q24=0,"",ROUNDUP(Q25/Q24,3))</f>
        <v>0.80700000000000005</v>
      </c>
      <c r="S31" s="128"/>
      <c r="T31" s="128"/>
    </row>
    <row r="32" spans="1:20" ht="13.5" customHeight="1" thickTop="1" x14ac:dyDescent="0.15">
      <c r="A32" s="329"/>
      <c r="B32" s="361" t="s">
        <v>125</v>
      </c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72" t="s">
        <v>99</v>
      </c>
      <c r="S32" s="315"/>
      <c r="T32" s="315"/>
    </row>
    <row r="33" spans="1:20" ht="13.5" customHeight="1" thickBot="1" x14ac:dyDescent="0.2">
      <c r="A33" s="330"/>
      <c r="B33" s="348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174">
        <v>5</v>
      </c>
      <c r="S33" s="317"/>
      <c r="T33" s="317"/>
    </row>
    <row r="34" spans="1:20" ht="18.75" customHeight="1" thickTop="1" thickBot="1" x14ac:dyDescent="0.2">
      <c r="A34" s="328" t="s">
        <v>134</v>
      </c>
      <c r="B34" s="334" t="s">
        <v>136</v>
      </c>
      <c r="C34" s="335"/>
      <c r="D34" s="335"/>
      <c r="E34" s="335"/>
      <c r="F34" s="335"/>
      <c r="G34" s="335"/>
      <c r="H34" s="335"/>
      <c r="I34" s="335"/>
      <c r="J34" s="335"/>
      <c r="K34" s="253"/>
      <c r="L34" s="254">
        <v>32</v>
      </c>
      <c r="M34" s="254">
        <v>31</v>
      </c>
      <c r="N34" s="255">
        <v>29</v>
      </c>
      <c r="O34" s="255">
        <v>30</v>
      </c>
      <c r="P34" s="256">
        <v>32</v>
      </c>
      <c r="Q34" s="257">
        <f t="shared" ref="Q34:Q35" si="1">SUM(K34:P34)</f>
        <v>154</v>
      </c>
      <c r="R34" s="113" t="s">
        <v>139</v>
      </c>
      <c r="S34" s="128"/>
      <c r="T34" s="128"/>
    </row>
    <row r="35" spans="1:20" ht="18.75" customHeight="1" thickBot="1" x14ac:dyDescent="0.2">
      <c r="A35" s="329"/>
      <c r="B35" s="203" t="s">
        <v>25</v>
      </c>
      <c r="C35" s="5"/>
      <c r="D35" s="5"/>
      <c r="E35" s="5"/>
      <c r="F35" s="5"/>
      <c r="G35" s="5"/>
      <c r="H35" s="245"/>
      <c r="I35" s="245"/>
      <c r="J35" s="263"/>
      <c r="K35" s="258"/>
      <c r="L35" s="259">
        <v>29</v>
      </c>
      <c r="M35" s="259">
        <v>28</v>
      </c>
      <c r="N35" s="260">
        <v>27</v>
      </c>
      <c r="O35" s="260">
        <v>27</v>
      </c>
      <c r="P35" s="261">
        <v>27</v>
      </c>
      <c r="Q35" s="262">
        <f t="shared" si="1"/>
        <v>138</v>
      </c>
      <c r="R35" s="113" t="s">
        <v>146</v>
      </c>
      <c r="S35" s="128"/>
      <c r="T35" s="128"/>
    </row>
    <row r="36" spans="1:20" ht="18.75" customHeight="1" thickBot="1" x14ac:dyDescent="0.2">
      <c r="A36" s="329"/>
      <c r="B36" s="206" t="s">
        <v>169</v>
      </c>
      <c r="H36" s="246"/>
      <c r="I36" s="246"/>
      <c r="J36" s="246"/>
      <c r="K36" s="111"/>
      <c r="L36" s="111"/>
      <c r="M36" s="111"/>
      <c r="N36" s="111"/>
      <c r="O36" s="111"/>
      <c r="P36" s="111"/>
      <c r="Q36" s="204"/>
      <c r="R36" s="194"/>
      <c r="S36" s="195"/>
      <c r="T36" s="195"/>
    </row>
    <row r="37" spans="1:20" ht="16.5" customHeight="1" thickTop="1" x14ac:dyDescent="0.15">
      <c r="A37" s="329"/>
      <c r="B37" s="21" t="s">
        <v>27</v>
      </c>
      <c r="C37" s="14"/>
      <c r="D37" s="14"/>
      <c r="E37" s="14"/>
      <c r="F37" s="14"/>
      <c r="G37" s="14"/>
      <c r="H37" s="163" t="s">
        <v>234</v>
      </c>
      <c r="I37" s="164"/>
      <c r="J37" s="164"/>
      <c r="K37" s="164"/>
      <c r="L37" s="164"/>
      <c r="M37" s="164"/>
      <c r="N37" s="164"/>
      <c r="O37" s="164"/>
      <c r="P37" s="164"/>
      <c r="Q37" s="165"/>
      <c r="S37" s="315"/>
      <c r="T37" s="315"/>
    </row>
    <row r="38" spans="1:20" ht="16.5" customHeight="1" x14ac:dyDescent="0.15">
      <c r="A38" s="329"/>
      <c r="B38" s="21" t="s">
        <v>100</v>
      </c>
      <c r="C38" s="14"/>
      <c r="D38" s="14"/>
      <c r="E38" s="14"/>
      <c r="F38" s="14"/>
      <c r="G38" s="14"/>
      <c r="H38" s="166" t="s">
        <v>227</v>
      </c>
      <c r="I38" s="167"/>
      <c r="J38" s="167"/>
      <c r="K38" s="167"/>
      <c r="L38" s="167"/>
      <c r="M38" s="167"/>
      <c r="N38" s="167"/>
      <c r="O38" s="167"/>
      <c r="P38" s="167"/>
      <c r="Q38" s="168"/>
      <c r="S38" s="316"/>
      <c r="T38" s="316"/>
    </row>
    <row r="39" spans="1:20" ht="16.5" customHeight="1" x14ac:dyDescent="0.15">
      <c r="A39" s="329"/>
      <c r="B39" s="21" t="s">
        <v>101</v>
      </c>
      <c r="C39" s="14"/>
      <c r="D39" s="14"/>
      <c r="E39" s="14"/>
      <c r="F39" s="14"/>
      <c r="G39" s="14"/>
      <c r="H39" s="166" t="s">
        <v>235</v>
      </c>
      <c r="I39" s="167"/>
      <c r="J39" s="167"/>
      <c r="K39" s="167"/>
      <c r="L39" s="167"/>
      <c r="M39" s="167"/>
      <c r="N39" s="167"/>
      <c r="O39" s="167"/>
      <c r="P39" s="167"/>
      <c r="Q39" s="168"/>
      <c r="S39" s="316"/>
      <c r="T39" s="316"/>
    </row>
    <row r="40" spans="1:20" ht="16.5" customHeight="1" x14ac:dyDescent="0.15">
      <c r="A40" s="329"/>
      <c r="B40" s="21" t="s">
        <v>97</v>
      </c>
      <c r="C40" s="14"/>
      <c r="D40" s="14"/>
      <c r="E40" s="14"/>
      <c r="F40" s="14"/>
      <c r="G40" s="14"/>
      <c r="H40" s="166" t="s">
        <v>236</v>
      </c>
      <c r="I40" s="167"/>
      <c r="J40" s="167"/>
      <c r="K40" s="167"/>
      <c r="L40" s="167"/>
      <c r="M40" s="167"/>
      <c r="N40" s="169"/>
      <c r="O40" s="373" t="s">
        <v>237</v>
      </c>
      <c r="P40" s="374"/>
      <c r="Q40" s="375"/>
      <c r="S40" s="316"/>
      <c r="T40" s="316"/>
    </row>
    <row r="41" spans="1:20" ht="16.5" customHeight="1" thickBot="1" x14ac:dyDescent="0.2">
      <c r="A41" s="329"/>
      <c r="B41" s="21" t="s">
        <v>98</v>
      </c>
      <c r="E41" s="10"/>
      <c r="F41" s="10"/>
      <c r="G41" s="10"/>
      <c r="H41" s="170"/>
      <c r="I41" s="171"/>
      <c r="J41" s="171"/>
      <c r="K41" s="171"/>
      <c r="L41" s="171"/>
      <c r="M41" s="171"/>
      <c r="N41" s="172"/>
      <c r="O41" s="341" t="s">
        <v>166</v>
      </c>
      <c r="P41" s="342"/>
      <c r="Q41" s="343"/>
      <c r="S41" s="317"/>
      <c r="T41" s="317"/>
    </row>
    <row r="42" spans="1:20" ht="18.75" customHeight="1" thickTop="1" thickBot="1" x14ac:dyDescent="0.2">
      <c r="A42" s="329"/>
      <c r="B42" s="7" t="s">
        <v>138</v>
      </c>
      <c r="C42" s="8"/>
      <c r="D42" s="8"/>
      <c r="E42" s="8"/>
      <c r="F42" s="8"/>
      <c r="G42" s="8"/>
      <c r="O42" s="2" t="s">
        <v>19</v>
      </c>
      <c r="Q42" s="182">
        <f>IF(Q34=0,"",ROUNDUP(Q35/Q34,3))</f>
        <v>0.89700000000000002</v>
      </c>
      <c r="S42" s="128"/>
      <c r="T42" s="128"/>
    </row>
    <row r="43" spans="1:20" ht="13.5" customHeight="1" thickTop="1" x14ac:dyDescent="0.15">
      <c r="A43" s="329"/>
      <c r="B43" s="361" t="s">
        <v>125</v>
      </c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72" t="s">
        <v>99</v>
      </c>
      <c r="S43" s="315"/>
      <c r="T43" s="315"/>
    </row>
    <row r="44" spans="1:20" ht="13.5" customHeight="1" thickBot="1" x14ac:dyDescent="0.2">
      <c r="A44" s="330"/>
      <c r="B44" s="348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173">
        <v>5</v>
      </c>
      <c r="S44" s="317"/>
      <c r="T44" s="317"/>
    </row>
    <row r="45" spans="1:20" ht="18.75" customHeight="1" thickTop="1" thickBot="1" x14ac:dyDescent="0.2">
      <c r="A45" s="328" t="s">
        <v>135</v>
      </c>
      <c r="B45" s="334" t="s">
        <v>137</v>
      </c>
      <c r="C45" s="335"/>
      <c r="D45" s="335"/>
      <c r="E45" s="335"/>
      <c r="F45" s="335"/>
      <c r="G45" s="335"/>
      <c r="H45" s="335"/>
      <c r="I45" s="335"/>
      <c r="J45" s="336"/>
      <c r="K45" s="175"/>
      <c r="L45" s="176">
        <v>22</v>
      </c>
      <c r="M45" s="176">
        <v>24</v>
      </c>
      <c r="N45" s="177">
        <v>21</v>
      </c>
      <c r="O45" s="177">
        <v>21</v>
      </c>
      <c r="P45" s="178">
        <v>20</v>
      </c>
      <c r="Q45" s="183">
        <f t="shared" ref="Q45:Q46" si="2">SUM(K45:P45)</f>
        <v>108</v>
      </c>
      <c r="R45" s="113" t="s">
        <v>140</v>
      </c>
      <c r="S45" s="128"/>
      <c r="T45" s="128"/>
    </row>
    <row r="46" spans="1:20" ht="18.75" customHeight="1" thickBot="1" x14ac:dyDescent="0.2">
      <c r="A46" s="329"/>
      <c r="B46" s="20" t="s">
        <v>25</v>
      </c>
      <c r="C46" s="8"/>
      <c r="D46" s="8"/>
      <c r="E46" s="8"/>
      <c r="F46" s="8"/>
      <c r="G46" s="8"/>
      <c r="H46" s="78"/>
      <c r="I46" s="115"/>
      <c r="J46" s="115"/>
      <c r="K46" s="159"/>
      <c r="L46" s="160">
        <v>15</v>
      </c>
      <c r="M46" s="160">
        <v>15</v>
      </c>
      <c r="N46" s="161">
        <v>15</v>
      </c>
      <c r="O46" s="161">
        <v>15</v>
      </c>
      <c r="P46" s="162">
        <v>14</v>
      </c>
      <c r="Q46" s="181">
        <f t="shared" si="2"/>
        <v>74</v>
      </c>
      <c r="R46" s="113" t="s">
        <v>141</v>
      </c>
      <c r="S46" s="128"/>
      <c r="T46" s="128"/>
    </row>
    <row r="47" spans="1:20" ht="16.5" customHeight="1" thickTop="1" x14ac:dyDescent="0.15">
      <c r="A47" s="329"/>
      <c r="B47" s="21" t="s">
        <v>27</v>
      </c>
      <c r="C47" s="14"/>
      <c r="D47" s="14"/>
      <c r="E47" s="14"/>
      <c r="F47" s="14"/>
      <c r="G47" s="14"/>
      <c r="H47" s="163" t="s">
        <v>246</v>
      </c>
      <c r="I47" s="164"/>
      <c r="J47" s="164"/>
      <c r="K47" s="164"/>
      <c r="L47" s="164"/>
      <c r="M47" s="164"/>
      <c r="N47" s="164"/>
      <c r="O47" s="164"/>
      <c r="P47" s="164"/>
      <c r="Q47" s="165"/>
      <c r="S47" s="315"/>
      <c r="T47" s="315"/>
    </row>
    <row r="48" spans="1:20" ht="16.5" customHeight="1" x14ac:dyDescent="0.15">
      <c r="A48" s="329"/>
      <c r="B48" s="21" t="s">
        <v>100</v>
      </c>
      <c r="C48" s="14"/>
      <c r="D48" s="14"/>
      <c r="E48" s="14"/>
      <c r="F48" s="14"/>
      <c r="G48" s="14"/>
      <c r="H48" s="166" t="s">
        <v>228</v>
      </c>
      <c r="I48" s="167"/>
      <c r="J48" s="167"/>
      <c r="K48" s="167"/>
      <c r="L48" s="167"/>
      <c r="M48" s="167"/>
      <c r="N48" s="167"/>
      <c r="O48" s="167"/>
      <c r="P48" s="167"/>
      <c r="Q48" s="168"/>
      <c r="S48" s="316"/>
      <c r="T48" s="316"/>
    </row>
    <row r="49" spans="1:20" ht="16.5" customHeight="1" x14ac:dyDescent="0.15">
      <c r="A49" s="329"/>
      <c r="B49" s="21" t="s">
        <v>101</v>
      </c>
      <c r="C49" s="14"/>
      <c r="D49" s="14"/>
      <c r="E49" s="14"/>
      <c r="F49" s="14"/>
      <c r="G49" s="14"/>
      <c r="H49" s="166" t="s">
        <v>240</v>
      </c>
      <c r="I49" s="167"/>
      <c r="J49" s="167"/>
      <c r="K49" s="167"/>
      <c r="L49" s="167"/>
      <c r="M49" s="167"/>
      <c r="N49" s="167"/>
      <c r="O49" s="167"/>
      <c r="P49" s="167"/>
      <c r="Q49" s="168"/>
      <c r="S49" s="316"/>
      <c r="T49" s="316"/>
    </row>
    <row r="50" spans="1:20" ht="16.5" customHeight="1" x14ac:dyDescent="0.15">
      <c r="A50" s="329"/>
      <c r="B50" s="21" t="s">
        <v>97</v>
      </c>
      <c r="C50" s="14"/>
      <c r="D50" s="14"/>
      <c r="E50" s="14"/>
      <c r="F50" s="14"/>
      <c r="G50" s="14"/>
      <c r="H50" s="166" t="s">
        <v>241</v>
      </c>
      <c r="I50" s="167"/>
      <c r="J50" s="167"/>
      <c r="K50" s="167"/>
      <c r="L50" s="167"/>
      <c r="M50" s="167"/>
      <c r="N50" s="169"/>
      <c r="O50" s="373" t="s">
        <v>242</v>
      </c>
      <c r="P50" s="374"/>
      <c r="Q50" s="375"/>
      <c r="S50" s="316"/>
      <c r="T50" s="316"/>
    </row>
    <row r="51" spans="1:20" ht="16.5" customHeight="1" thickBot="1" x14ac:dyDescent="0.2">
      <c r="A51" s="329"/>
      <c r="B51" s="21" t="s">
        <v>98</v>
      </c>
      <c r="E51" s="10"/>
      <c r="F51" s="10"/>
      <c r="G51" s="10"/>
      <c r="H51" s="170"/>
      <c r="I51" s="171"/>
      <c r="J51" s="171"/>
      <c r="K51" s="171"/>
      <c r="L51" s="171"/>
      <c r="M51" s="171"/>
      <c r="N51" s="172"/>
      <c r="O51" s="341" t="s">
        <v>166</v>
      </c>
      <c r="P51" s="342"/>
      <c r="Q51" s="343"/>
      <c r="S51" s="317"/>
      <c r="T51" s="317"/>
    </row>
    <row r="52" spans="1:20" ht="18.75" customHeight="1" thickTop="1" thickBot="1" x14ac:dyDescent="0.2">
      <c r="A52" s="329"/>
      <c r="B52" s="7" t="s">
        <v>144</v>
      </c>
      <c r="C52" s="8"/>
      <c r="D52" s="8"/>
      <c r="E52" s="8"/>
      <c r="F52" s="8"/>
      <c r="G52" s="8"/>
      <c r="O52" s="2" t="s">
        <v>19</v>
      </c>
      <c r="Q52" s="182">
        <f>IF(Q45=0,"",ROUNDUP(Q46/Q45,3))</f>
        <v>0.68600000000000005</v>
      </c>
      <c r="S52" s="128"/>
      <c r="T52" s="128"/>
    </row>
    <row r="53" spans="1:20" ht="13.5" customHeight="1" thickTop="1" x14ac:dyDescent="0.15">
      <c r="A53" s="329"/>
      <c r="B53" s="361" t="s">
        <v>125</v>
      </c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72" t="s">
        <v>99</v>
      </c>
      <c r="S53" s="315"/>
      <c r="T53" s="315"/>
    </row>
    <row r="54" spans="1:20" ht="13.5" customHeight="1" thickBot="1" x14ac:dyDescent="0.2">
      <c r="A54" s="330"/>
      <c r="B54" s="348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97"/>
      <c r="S54" s="317"/>
      <c r="T54" s="317"/>
    </row>
    <row r="55" spans="1:20" ht="18.75" customHeight="1" thickTop="1" thickBot="1" x14ac:dyDescent="0.2">
      <c r="A55" s="328" t="s">
        <v>167</v>
      </c>
      <c r="B55" s="334" t="s">
        <v>194</v>
      </c>
      <c r="C55" s="335"/>
      <c r="D55" s="335"/>
      <c r="E55" s="335"/>
      <c r="F55" s="335"/>
      <c r="G55" s="335"/>
      <c r="H55" s="335"/>
      <c r="I55" s="335"/>
      <c r="J55" s="336"/>
      <c r="K55" s="175"/>
      <c r="L55" s="176">
        <v>22</v>
      </c>
      <c r="M55" s="176">
        <v>22</v>
      </c>
      <c r="N55" s="177">
        <v>23</v>
      </c>
      <c r="O55" s="177">
        <v>25</v>
      </c>
      <c r="P55" s="178">
        <v>25</v>
      </c>
      <c r="Q55" s="183">
        <f t="shared" ref="Q55:Q56" si="3">SUM(K55:P55)</f>
        <v>117</v>
      </c>
      <c r="R55" s="113" t="s">
        <v>142</v>
      </c>
      <c r="S55" s="128"/>
      <c r="T55" s="128"/>
    </row>
    <row r="56" spans="1:20" ht="18.75" customHeight="1" thickBot="1" x14ac:dyDescent="0.2">
      <c r="A56" s="329"/>
      <c r="B56" s="20" t="s">
        <v>25</v>
      </c>
      <c r="C56" s="8"/>
      <c r="D56" s="8"/>
      <c r="E56" s="8"/>
      <c r="F56" s="8"/>
      <c r="G56" s="8"/>
      <c r="H56" s="78"/>
      <c r="I56" s="184"/>
      <c r="J56" s="184"/>
      <c r="K56" s="159"/>
      <c r="L56" s="160">
        <v>19</v>
      </c>
      <c r="M56" s="160">
        <v>21</v>
      </c>
      <c r="N56" s="161">
        <v>21</v>
      </c>
      <c r="O56" s="161">
        <v>23</v>
      </c>
      <c r="P56" s="162">
        <v>24</v>
      </c>
      <c r="Q56" s="181">
        <f t="shared" si="3"/>
        <v>108</v>
      </c>
      <c r="R56" s="113" t="s">
        <v>143</v>
      </c>
      <c r="S56" s="128"/>
      <c r="T56" s="128"/>
    </row>
    <row r="57" spans="1:20" ht="15" customHeight="1" thickTop="1" x14ac:dyDescent="0.15">
      <c r="A57" s="329"/>
      <c r="B57" s="21" t="s">
        <v>27</v>
      </c>
      <c r="C57" s="14"/>
      <c r="D57" s="14"/>
      <c r="E57" s="14"/>
      <c r="F57" s="14"/>
      <c r="G57" s="14"/>
      <c r="H57" s="163" t="s">
        <v>243</v>
      </c>
      <c r="I57" s="164"/>
      <c r="J57" s="164"/>
      <c r="K57" s="164"/>
      <c r="L57" s="164"/>
      <c r="M57" s="164"/>
      <c r="N57" s="164"/>
      <c r="O57" s="164"/>
      <c r="P57" s="164"/>
      <c r="Q57" s="165"/>
      <c r="S57" s="315"/>
      <c r="T57" s="315"/>
    </row>
    <row r="58" spans="1:20" ht="15" customHeight="1" x14ac:dyDescent="0.15">
      <c r="A58" s="329"/>
      <c r="B58" s="21" t="s">
        <v>100</v>
      </c>
      <c r="C58" s="14"/>
      <c r="D58" s="14"/>
      <c r="E58" s="14"/>
      <c r="F58" s="14"/>
      <c r="G58" s="14"/>
      <c r="H58" s="166" t="s">
        <v>227</v>
      </c>
      <c r="I58" s="167"/>
      <c r="J58" s="167"/>
      <c r="K58" s="167"/>
      <c r="L58" s="167"/>
      <c r="M58" s="167"/>
      <c r="N58" s="167"/>
      <c r="O58" s="167"/>
      <c r="P58" s="167"/>
      <c r="Q58" s="168"/>
      <c r="S58" s="316"/>
      <c r="T58" s="316"/>
    </row>
    <row r="59" spans="1:20" ht="15" customHeight="1" x14ac:dyDescent="0.15">
      <c r="A59" s="329"/>
      <c r="B59" s="21" t="s">
        <v>101</v>
      </c>
      <c r="C59" s="14"/>
      <c r="D59" s="14"/>
      <c r="E59" s="14"/>
      <c r="F59" s="14"/>
      <c r="G59" s="14"/>
      <c r="H59" s="166" t="s">
        <v>247</v>
      </c>
      <c r="I59" s="167"/>
      <c r="J59" s="167"/>
      <c r="K59" s="167"/>
      <c r="L59" s="167"/>
      <c r="M59" s="167"/>
      <c r="N59" s="167"/>
      <c r="O59" s="167"/>
      <c r="P59" s="167"/>
      <c r="Q59" s="168"/>
      <c r="S59" s="316"/>
      <c r="T59" s="316"/>
    </row>
    <row r="60" spans="1:20" ht="15" customHeight="1" x14ac:dyDescent="0.15">
      <c r="A60" s="329"/>
      <c r="B60" s="21" t="s">
        <v>97</v>
      </c>
      <c r="C60" s="14"/>
      <c r="D60" s="14"/>
      <c r="E60" s="14"/>
      <c r="F60" s="14"/>
      <c r="G60" s="14"/>
      <c r="H60" s="166" t="s">
        <v>248</v>
      </c>
      <c r="I60" s="167"/>
      <c r="J60" s="167"/>
      <c r="K60" s="167"/>
      <c r="L60" s="167"/>
      <c r="M60" s="167"/>
      <c r="N60" s="169"/>
      <c r="O60" s="373" t="s">
        <v>249</v>
      </c>
      <c r="P60" s="374"/>
      <c r="Q60" s="375"/>
      <c r="S60" s="316"/>
      <c r="T60" s="316"/>
    </row>
    <row r="61" spans="1:20" ht="15" customHeight="1" thickBot="1" x14ac:dyDescent="0.2">
      <c r="A61" s="329"/>
      <c r="B61" s="21" t="s">
        <v>98</v>
      </c>
      <c r="E61" s="10"/>
      <c r="F61" s="10"/>
      <c r="G61" s="10"/>
      <c r="H61" s="170"/>
      <c r="I61" s="171"/>
      <c r="J61" s="171"/>
      <c r="K61" s="171"/>
      <c r="L61" s="171"/>
      <c r="M61" s="171"/>
      <c r="N61" s="172"/>
      <c r="O61" s="341" t="s">
        <v>166</v>
      </c>
      <c r="P61" s="342"/>
      <c r="Q61" s="343"/>
      <c r="S61" s="317"/>
      <c r="T61" s="317"/>
    </row>
    <row r="62" spans="1:20" ht="18.75" customHeight="1" thickTop="1" thickBot="1" x14ac:dyDescent="0.2">
      <c r="A62" s="329"/>
      <c r="B62" s="7" t="s">
        <v>145</v>
      </c>
      <c r="C62" s="8"/>
      <c r="D62" s="8"/>
      <c r="E62" s="8"/>
      <c r="F62" s="8"/>
      <c r="G62" s="8"/>
      <c r="O62" s="2" t="s">
        <v>19</v>
      </c>
      <c r="Q62" s="182">
        <f>IF(Q55=0,"",ROUNDUP(Q56/Q55,3))</f>
        <v>0.92400000000000004</v>
      </c>
      <c r="S62" s="128"/>
      <c r="T62" s="128"/>
    </row>
    <row r="63" spans="1:20" ht="13.5" customHeight="1" thickTop="1" x14ac:dyDescent="0.15">
      <c r="A63" s="329"/>
      <c r="B63" s="361" t="s">
        <v>125</v>
      </c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72" t="s">
        <v>99</v>
      </c>
      <c r="S63" s="315"/>
      <c r="T63" s="315"/>
    </row>
    <row r="64" spans="1:20" ht="13.5" customHeight="1" thickBot="1" x14ac:dyDescent="0.2">
      <c r="A64" s="330"/>
      <c r="B64" s="348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173">
        <v>5</v>
      </c>
      <c r="S64" s="317"/>
      <c r="T64" s="317"/>
    </row>
    <row r="65" spans="1:20" ht="14.25" customHeight="1" thickTop="1" x14ac:dyDescent="0.15">
      <c r="A65" s="123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11"/>
      <c r="R65" s="125"/>
      <c r="S65" s="125"/>
      <c r="T65" s="125"/>
    </row>
  </sheetData>
  <mergeCells count="56">
    <mergeCell ref="O41:Q41"/>
    <mergeCell ref="T57:T61"/>
    <mergeCell ref="S63:S64"/>
    <mergeCell ref="T63:T64"/>
    <mergeCell ref="S37:S41"/>
    <mergeCell ref="T37:T41"/>
    <mergeCell ref="S43:S44"/>
    <mergeCell ref="T43:T44"/>
    <mergeCell ref="T47:T51"/>
    <mergeCell ref="B53:P54"/>
    <mergeCell ref="S53:S54"/>
    <mergeCell ref="T53:T54"/>
    <mergeCell ref="O50:Q50"/>
    <mergeCell ref="O51:Q51"/>
    <mergeCell ref="A55:A64"/>
    <mergeCell ref="B55:J55"/>
    <mergeCell ref="B63:P64"/>
    <mergeCell ref="Q21:Q22"/>
    <mergeCell ref="S21:S22"/>
    <mergeCell ref="F21:G21"/>
    <mergeCell ref="A45:A54"/>
    <mergeCell ref="B45:J45"/>
    <mergeCell ref="S47:S51"/>
    <mergeCell ref="O60:Q60"/>
    <mergeCell ref="O61:Q61"/>
    <mergeCell ref="S57:S61"/>
    <mergeCell ref="A34:A44"/>
    <mergeCell ref="B34:J34"/>
    <mergeCell ref="B43:P44"/>
    <mergeCell ref="O40:Q40"/>
    <mergeCell ref="T21:T22"/>
    <mergeCell ref="F22:I22"/>
    <mergeCell ref="H21:I21"/>
    <mergeCell ref="A24:A33"/>
    <mergeCell ref="B24:J24"/>
    <mergeCell ref="S26:S30"/>
    <mergeCell ref="T26:T30"/>
    <mergeCell ref="B32:P33"/>
    <mergeCell ref="S32:S33"/>
    <mergeCell ref="O29:Q29"/>
    <mergeCell ref="O30:Q30"/>
    <mergeCell ref="T32:T33"/>
    <mergeCell ref="A21:B22"/>
    <mergeCell ref="C21:C22"/>
    <mergeCell ref="D21:D22"/>
    <mergeCell ref="E21:E22"/>
    <mergeCell ref="S12:S13"/>
    <mergeCell ref="T12:T13"/>
    <mergeCell ref="A1:T1"/>
    <mergeCell ref="B11:Q12"/>
    <mergeCell ref="S11:T11"/>
    <mergeCell ref="H15:Q15"/>
    <mergeCell ref="A16:C16"/>
    <mergeCell ref="A17:G17"/>
    <mergeCell ref="H18:Q18"/>
    <mergeCell ref="H19:Q19"/>
  </mergeCells>
  <phoneticPr fontId="2"/>
  <conditionalFormatting sqref="Q23:Q25">
    <cfRule type="cellIs" dxfId="4" priority="19" operator="equal">
      <formula>0</formula>
    </cfRule>
  </conditionalFormatting>
  <conditionalFormatting sqref="Q34:Q35">
    <cfRule type="cellIs" dxfId="3" priority="14" operator="equal">
      <formula>0</formula>
    </cfRule>
  </conditionalFormatting>
  <conditionalFormatting sqref="Q45:Q46">
    <cfRule type="cellIs" dxfId="2" priority="9" operator="equal">
      <formula>0</formula>
    </cfRule>
  </conditionalFormatting>
  <conditionalFormatting sqref="Q55:Q56">
    <cfRule type="cellIs" dxfId="1" priority="2" operator="equal">
      <formula>0</formula>
    </cfRule>
  </conditionalFormatting>
  <conditionalFormatting sqref="Q36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78" orientation="portrait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9"/>
  <sheetViews>
    <sheetView zoomScale="115" zoomScaleNormal="115" workbookViewId="0">
      <selection activeCell="G8" sqref="G8"/>
    </sheetView>
  </sheetViews>
  <sheetFormatPr defaultColWidth="9" defaultRowHeight="13.5" x14ac:dyDescent="0.15"/>
  <cols>
    <col min="1" max="1" width="6" style="2" customWidth="1"/>
    <col min="2" max="6" width="5" style="2" customWidth="1"/>
    <col min="7" max="7" width="6.85546875" style="2" customWidth="1"/>
    <col min="8" max="8" width="5" style="2" customWidth="1"/>
    <col min="9" max="9" width="4.85546875" style="2" customWidth="1"/>
    <col min="10" max="17" width="5" style="2" customWidth="1"/>
    <col min="18" max="18" width="2.7109375" style="2" bestFit="1" customWidth="1"/>
    <col min="19" max="16384" width="9" style="2"/>
  </cols>
  <sheetData>
    <row r="1" spans="1:17" ht="33" customHeight="1" x14ac:dyDescent="0.15">
      <c r="A1" s="314" t="s">
        <v>157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ht="5.25" customHeight="1" x14ac:dyDescent="0.15"/>
    <row r="3" spans="1:17" x14ac:dyDescent="0.15">
      <c r="A3" s="16" t="s">
        <v>158</v>
      </c>
      <c r="D3" s="16"/>
    </row>
    <row r="4" spans="1:17" ht="4.5" customHeight="1" thickBot="1" x14ac:dyDescent="0.2">
      <c r="I4" s="70"/>
      <c r="J4" s="70"/>
      <c r="K4" s="70"/>
      <c r="L4" s="70"/>
      <c r="M4" s="70"/>
      <c r="N4" s="70"/>
      <c r="O4" s="70"/>
      <c r="P4" s="70"/>
      <c r="Q4" s="70"/>
    </row>
    <row r="5" spans="1:17" ht="24" customHeight="1" thickTop="1" x14ac:dyDescent="0.15">
      <c r="A5" s="4" t="s">
        <v>16</v>
      </c>
      <c r="B5" s="5"/>
      <c r="C5" s="5"/>
      <c r="D5" s="5"/>
      <c r="E5" s="5"/>
      <c r="F5" s="5"/>
      <c r="G5" s="5"/>
      <c r="H5" s="129">
        <v>1</v>
      </c>
      <c r="I5" s="117">
        <v>4</v>
      </c>
      <c r="J5" s="118"/>
      <c r="K5" s="118"/>
      <c r="L5" s="119"/>
      <c r="M5" s="120"/>
      <c r="N5" s="120"/>
      <c r="O5" s="119"/>
      <c r="P5" s="120"/>
      <c r="Q5" s="121"/>
    </row>
    <row r="6" spans="1:17" ht="24" customHeight="1" x14ac:dyDescent="0.15">
      <c r="A6" s="7" t="s">
        <v>17</v>
      </c>
      <c r="B6" s="8"/>
      <c r="C6" s="8"/>
      <c r="D6" s="8"/>
      <c r="E6" s="8"/>
      <c r="F6" s="8"/>
      <c r="G6" s="75"/>
      <c r="H6" s="350"/>
      <c r="I6" s="351"/>
      <c r="J6" s="351"/>
      <c r="K6" s="351"/>
      <c r="L6" s="351"/>
      <c r="M6" s="351"/>
      <c r="N6" s="351"/>
      <c r="O6" s="351"/>
      <c r="P6" s="351"/>
      <c r="Q6" s="352"/>
    </row>
    <row r="7" spans="1:17" ht="24" customHeight="1" x14ac:dyDescent="0.15">
      <c r="A7" s="4" t="s">
        <v>130</v>
      </c>
      <c r="B7" s="5"/>
      <c r="C7" s="5"/>
      <c r="D7" s="5"/>
      <c r="E7" s="5"/>
      <c r="F7" s="5"/>
      <c r="G7" s="6"/>
      <c r="H7" s="386"/>
      <c r="I7" s="387"/>
      <c r="J7" s="387"/>
      <c r="K7" s="387"/>
      <c r="L7" s="387"/>
      <c r="M7" s="387"/>
      <c r="N7" s="387"/>
      <c r="O7" s="387"/>
      <c r="P7" s="387"/>
      <c r="Q7" s="388"/>
    </row>
    <row r="8" spans="1:17" ht="24" customHeight="1" thickBot="1" x14ac:dyDescent="0.2">
      <c r="A8" s="4" t="s">
        <v>129</v>
      </c>
      <c r="B8" s="5"/>
      <c r="C8" s="5"/>
      <c r="D8" s="5"/>
      <c r="E8" s="5"/>
      <c r="F8" s="5"/>
      <c r="G8" s="6"/>
      <c r="H8" s="318"/>
      <c r="I8" s="319"/>
      <c r="J8" s="319"/>
      <c r="K8" s="319"/>
      <c r="L8" s="319"/>
      <c r="M8" s="319"/>
      <c r="N8" s="319"/>
      <c r="O8" s="319"/>
      <c r="P8" s="319"/>
      <c r="Q8" s="320"/>
    </row>
    <row r="9" spans="1:17" ht="6" customHeight="1" thickTop="1" thickBot="1" x14ac:dyDescent="0.2">
      <c r="J9" s="134"/>
      <c r="K9" s="134"/>
      <c r="L9" s="134"/>
      <c r="M9" s="134"/>
      <c r="N9" s="134"/>
    </row>
    <row r="10" spans="1:17" ht="19.5" customHeight="1" thickTop="1" thickBot="1" x14ac:dyDescent="0.2">
      <c r="A10" s="353" t="s">
        <v>127</v>
      </c>
      <c r="B10" s="354"/>
      <c r="C10" s="114" t="s">
        <v>290</v>
      </c>
      <c r="D10" s="131"/>
      <c r="E10" s="114" t="s">
        <v>126</v>
      </c>
      <c r="F10" s="359" t="s">
        <v>161</v>
      </c>
      <c r="G10" s="360"/>
      <c r="H10" s="360"/>
      <c r="I10" s="389"/>
      <c r="J10" s="132" t="s">
        <v>159</v>
      </c>
      <c r="K10" s="133"/>
      <c r="L10" s="133"/>
      <c r="M10" s="133"/>
      <c r="N10" s="66"/>
      <c r="O10" s="17"/>
      <c r="P10" s="17"/>
      <c r="Q10" s="12"/>
    </row>
    <row r="11" spans="1:17" ht="15.75" customHeight="1" thickTop="1" x14ac:dyDescent="0.15">
      <c r="A11" s="383"/>
      <c r="B11" s="8" t="s">
        <v>26</v>
      </c>
      <c r="C11" s="9"/>
      <c r="D11" s="130"/>
      <c r="E11" s="8"/>
      <c r="F11" s="8"/>
      <c r="G11" s="9"/>
      <c r="H11" s="89"/>
      <c r="I11" s="90"/>
      <c r="J11" s="90"/>
      <c r="K11" s="90"/>
      <c r="L11" s="90"/>
      <c r="M11" s="90"/>
      <c r="N11" s="90"/>
      <c r="O11" s="90"/>
      <c r="P11" s="90"/>
      <c r="Q11" s="95"/>
    </row>
    <row r="12" spans="1:17" ht="15.75" customHeight="1" x14ac:dyDescent="0.15">
      <c r="A12" s="384"/>
      <c r="B12" s="135" t="s">
        <v>100</v>
      </c>
      <c r="C12" s="14"/>
      <c r="D12" s="14"/>
      <c r="E12" s="14"/>
      <c r="F12" s="14"/>
      <c r="G12" s="15"/>
      <c r="H12" s="91"/>
      <c r="I12" s="92"/>
      <c r="J12" s="92"/>
      <c r="K12" s="92"/>
      <c r="L12" s="92"/>
      <c r="M12" s="92"/>
      <c r="N12" s="92"/>
      <c r="O12" s="92"/>
      <c r="P12" s="92"/>
      <c r="Q12" s="96"/>
    </row>
    <row r="13" spans="1:17" ht="15.75" customHeight="1" x14ac:dyDescent="0.15">
      <c r="A13" s="384"/>
      <c r="B13" s="135" t="s">
        <v>101</v>
      </c>
      <c r="C13" s="14"/>
      <c r="D13" s="14"/>
      <c r="E13" s="14"/>
      <c r="F13" s="14"/>
      <c r="G13" s="15"/>
      <c r="H13" s="91"/>
      <c r="I13" s="92"/>
      <c r="J13" s="92"/>
      <c r="K13" s="92"/>
      <c r="L13" s="92"/>
      <c r="M13" s="92"/>
      <c r="N13" s="92"/>
      <c r="O13" s="92"/>
      <c r="P13" s="92"/>
      <c r="Q13" s="96"/>
    </row>
    <row r="14" spans="1:17" ht="15.75" customHeight="1" x14ac:dyDescent="0.15">
      <c r="A14" s="384"/>
      <c r="B14" s="135" t="s">
        <v>102</v>
      </c>
      <c r="C14" s="14"/>
      <c r="D14" s="14"/>
      <c r="E14" s="14"/>
      <c r="F14" s="14"/>
      <c r="G14" s="15"/>
      <c r="H14" s="91"/>
      <c r="I14" s="92"/>
      <c r="J14" s="92"/>
      <c r="K14" s="92"/>
      <c r="L14" s="92"/>
      <c r="M14" s="92"/>
      <c r="N14" s="266" t="s">
        <v>162</v>
      </c>
      <c r="O14" s="92"/>
      <c r="P14" s="92"/>
      <c r="Q14" s="140" t="s">
        <v>163</v>
      </c>
    </row>
    <row r="15" spans="1:17" ht="15.75" customHeight="1" x14ac:dyDescent="0.15">
      <c r="A15" s="384"/>
      <c r="B15" s="135" t="s">
        <v>103</v>
      </c>
      <c r="C15" s="14"/>
      <c r="D15" s="14"/>
      <c r="E15" s="14"/>
      <c r="F15" s="14"/>
      <c r="G15" s="15"/>
      <c r="H15" s="91"/>
      <c r="I15" s="92"/>
      <c r="J15" s="92"/>
      <c r="K15" s="92"/>
      <c r="L15" s="92"/>
      <c r="M15" s="92"/>
      <c r="N15" s="266" t="s">
        <v>162</v>
      </c>
      <c r="O15" s="92"/>
      <c r="P15" s="92"/>
      <c r="Q15" s="140" t="s">
        <v>163</v>
      </c>
    </row>
    <row r="16" spans="1:17" ht="15.75" customHeight="1" x14ac:dyDescent="0.15">
      <c r="A16" s="384"/>
      <c r="B16" s="135" t="s">
        <v>104</v>
      </c>
      <c r="C16" s="14"/>
      <c r="D16" s="14"/>
      <c r="E16" s="14"/>
      <c r="F16" s="14"/>
      <c r="G16" s="15"/>
      <c r="H16" s="91"/>
      <c r="I16" s="92"/>
      <c r="J16" s="92"/>
      <c r="K16" s="92"/>
      <c r="L16" s="92"/>
      <c r="M16" s="92"/>
      <c r="N16" s="266" t="s">
        <v>162</v>
      </c>
      <c r="O16" s="92"/>
      <c r="P16" s="92"/>
      <c r="Q16" s="140" t="s">
        <v>163</v>
      </c>
    </row>
    <row r="17" spans="1:17" ht="15.75" customHeight="1" x14ac:dyDescent="0.15">
      <c r="A17" s="384"/>
      <c r="B17" s="135" t="s">
        <v>105</v>
      </c>
      <c r="C17" s="14"/>
      <c r="D17" s="14"/>
      <c r="E17" s="14"/>
      <c r="F17" s="14"/>
      <c r="G17" s="15"/>
      <c r="H17" s="91"/>
      <c r="I17" s="92"/>
      <c r="J17" s="92"/>
      <c r="K17" s="92"/>
      <c r="L17" s="92"/>
      <c r="M17" s="92"/>
      <c r="N17" s="266" t="s">
        <v>162</v>
      </c>
      <c r="O17" s="92"/>
      <c r="P17" s="92"/>
      <c r="Q17" s="140" t="s">
        <v>163</v>
      </c>
    </row>
    <row r="18" spans="1:17" ht="15.75" customHeight="1" x14ac:dyDescent="0.15">
      <c r="A18" s="384"/>
      <c r="B18" s="135" t="s">
        <v>106</v>
      </c>
      <c r="C18" s="14"/>
      <c r="D18" s="14"/>
      <c r="E18" s="14"/>
      <c r="F18" s="14"/>
      <c r="G18" s="15"/>
      <c r="H18" s="91"/>
      <c r="I18" s="92"/>
      <c r="J18" s="92"/>
      <c r="K18" s="92"/>
      <c r="L18" s="92"/>
      <c r="M18" s="92"/>
      <c r="N18" s="266" t="s">
        <v>162</v>
      </c>
      <c r="O18" s="92"/>
      <c r="P18" s="92"/>
      <c r="Q18" s="140" t="s">
        <v>163</v>
      </c>
    </row>
    <row r="19" spans="1:17" ht="15.75" customHeight="1" x14ac:dyDescent="0.15">
      <c r="A19" s="384"/>
      <c r="B19" s="135" t="s">
        <v>107</v>
      </c>
      <c r="C19" s="14"/>
      <c r="D19" s="14"/>
      <c r="E19" s="14"/>
      <c r="F19" s="14"/>
      <c r="G19" s="15"/>
      <c r="H19" s="91"/>
      <c r="I19" s="92"/>
      <c r="J19" s="92"/>
      <c r="K19" s="92"/>
      <c r="L19" s="92"/>
      <c r="M19" s="92"/>
      <c r="N19" s="266" t="s">
        <v>162</v>
      </c>
      <c r="O19" s="92"/>
      <c r="P19" s="92"/>
      <c r="Q19" s="140" t="s">
        <v>163</v>
      </c>
    </row>
    <row r="20" spans="1:17" ht="15.75" customHeight="1" x14ac:dyDescent="0.15">
      <c r="A20" s="384"/>
      <c r="B20" s="135" t="s">
        <v>108</v>
      </c>
      <c r="C20" s="14"/>
      <c r="D20" s="14"/>
      <c r="E20" s="14"/>
      <c r="F20" s="14"/>
      <c r="G20" s="15"/>
      <c r="H20" s="91"/>
      <c r="I20" s="92"/>
      <c r="J20" s="92"/>
      <c r="K20" s="92"/>
      <c r="L20" s="92"/>
      <c r="M20" s="92"/>
      <c r="N20" s="266" t="s">
        <v>162</v>
      </c>
      <c r="O20" s="92"/>
      <c r="P20" s="92"/>
      <c r="Q20" s="140" t="s">
        <v>163</v>
      </c>
    </row>
    <row r="21" spans="1:17" ht="15.75" customHeight="1" x14ac:dyDescent="0.15">
      <c r="A21" s="384"/>
      <c r="B21" s="135" t="s">
        <v>109</v>
      </c>
      <c r="C21" s="14"/>
      <c r="D21" s="14"/>
      <c r="E21" s="14"/>
      <c r="F21" s="14"/>
      <c r="G21" s="15"/>
      <c r="H21" s="91"/>
      <c r="I21" s="92"/>
      <c r="J21" s="92"/>
      <c r="K21" s="92"/>
      <c r="L21" s="92"/>
      <c r="M21" s="92"/>
      <c r="N21" s="266" t="s">
        <v>162</v>
      </c>
      <c r="O21" s="92"/>
      <c r="P21" s="92"/>
      <c r="Q21" s="140" t="s">
        <v>163</v>
      </c>
    </row>
    <row r="22" spans="1:17" ht="15.75" customHeight="1" x14ac:dyDescent="0.15">
      <c r="A22" s="384"/>
      <c r="B22" s="135" t="s">
        <v>110</v>
      </c>
      <c r="C22" s="14"/>
      <c r="D22" s="14"/>
      <c r="E22" s="14"/>
      <c r="F22" s="14"/>
      <c r="G22" s="15"/>
      <c r="H22" s="91"/>
      <c r="I22" s="92"/>
      <c r="J22" s="92"/>
      <c r="K22" s="92"/>
      <c r="L22" s="92"/>
      <c r="M22" s="92"/>
      <c r="N22" s="92" t="s">
        <v>162</v>
      </c>
      <c r="O22" s="92"/>
      <c r="P22" s="92"/>
      <c r="Q22" s="140" t="s">
        <v>163</v>
      </c>
    </row>
    <row r="23" spans="1:17" ht="15.75" customHeight="1" thickBot="1" x14ac:dyDescent="0.2">
      <c r="A23" s="385"/>
      <c r="B23" s="135" t="s">
        <v>111</v>
      </c>
      <c r="C23" s="18"/>
      <c r="D23" s="18"/>
      <c r="E23" s="18"/>
      <c r="F23" s="18"/>
      <c r="G23" s="19"/>
      <c r="H23" s="93"/>
      <c r="I23" s="94"/>
      <c r="J23" s="94"/>
      <c r="K23" s="94"/>
      <c r="L23" s="94"/>
      <c r="M23" s="94"/>
      <c r="N23" s="94" t="s">
        <v>162</v>
      </c>
      <c r="O23" s="94"/>
      <c r="P23" s="94"/>
      <c r="Q23" s="141" t="s">
        <v>163</v>
      </c>
    </row>
    <row r="24" spans="1:17" ht="15.75" customHeight="1" thickTop="1" x14ac:dyDescent="0.15">
      <c r="A24" s="383"/>
      <c r="B24" s="8" t="s">
        <v>26</v>
      </c>
      <c r="C24" s="9"/>
      <c r="D24" s="7"/>
      <c r="E24" s="8"/>
      <c r="F24" s="8"/>
      <c r="G24" s="9"/>
      <c r="H24" s="89"/>
      <c r="I24" s="90"/>
      <c r="J24" s="90"/>
      <c r="K24" s="90"/>
      <c r="L24" s="90"/>
      <c r="M24" s="90"/>
      <c r="N24" s="90"/>
      <c r="O24" s="90"/>
      <c r="P24" s="90"/>
      <c r="Q24" s="95"/>
    </row>
    <row r="25" spans="1:17" ht="15.75" customHeight="1" x14ac:dyDescent="0.15">
      <c r="A25" s="384"/>
      <c r="B25" s="135" t="s">
        <v>100</v>
      </c>
      <c r="C25" s="14"/>
      <c r="D25" s="14"/>
      <c r="E25" s="14"/>
      <c r="F25" s="14"/>
      <c r="G25" s="15"/>
      <c r="H25" s="91"/>
      <c r="I25" s="92"/>
      <c r="J25" s="92"/>
      <c r="K25" s="92"/>
      <c r="L25" s="92"/>
      <c r="M25" s="92"/>
      <c r="N25" s="92"/>
      <c r="O25" s="92"/>
      <c r="P25" s="92"/>
      <c r="Q25" s="96"/>
    </row>
    <row r="26" spans="1:17" ht="15.75" customHeight="1" x14ac:dyDescent="0.15">
      <c r="A26" s="384"/>
      <c r="B26" s="135" t="s">
        <v>101</v>
      </c>
      <c r="C26" s="14"/>
      <c r="D26" s="14"/>
      <c r="E26" s="14"/>
      <c r="F26" s="14"/>
      <c r="G26" s="15"/>
      <c r="H26" s="91"/>
      <c r="I26" s="92"/>
      <c r="J26" s="92"/>
      <c r="K26" s="92"/>
      <c r="L26" s="92"/>
      <c r="M26" s="92"/>
      <c r="N26" s="92"/>
      <c r="O26" s="92"/>
      <c r="P26" s="92"/>
      <c r="Q26" s="96"/>
    </row>
    <row r="27" spans="1:17" ht="15.75" customHeight="1" x14ac:dyDescent="0.15">
      <c r="A27" s="384"/>
      <c r="B27" s="135" t="s">
        <v>102</v>
      </c>
      <c r="C27" s="14"/>
      <c r="D27" s="14"/>
      <c r="E27" s="14"/>
      <c r="F27" s="14"/>
      <c r="G27" s="15"/>
      <c r="H27" s="91"/>
      <c r="I27" s="92"/>
      <c r="J27" s="92"/>
      <c r="K27" s="92"/>
      <c r="L27" s="92"/>
      <c r="M27" s="92"/>
      <c r="N27" s="266" t="s">
        <v>162</v>
      </c>
      <c r="O27" s="92"/>
      <c r="P27" s="92"/>
      <c r="Q27" s="140" t="s">
        <v>163</v>
      </c>
    </row>
    <row r="28" spans="1:17" ht="15.75" customHeight="1" x14ac:dyDescent="0.15">
      <c r="A28" s="384"/>
      <c r="B28" s="135" t="s">
        <v>103</v>
      </c>
      <c r="C28" s="14"/>
      <c r="D28" s="14"/>
      <c r="E28" s="14"/>
      <c r="F28" s="14"/>
      <c r="G28" s="15"/>
      <c r="H28" s="91"/>
      <c r="I28" s="92"/>
      <c r="J28" s="92"/>
      <c r="K28" s="92"/>
      <c r="L28" s="92"/>
      <c r="M28" s="92"/>
      <c r="N28" s="266" t="s">
        <v>162</v>
      </c>
      <c r="O28" s="92"/>
      <c r="P28" s="92"/>
      <c r="Q28" s="140" t="s">
        <v>163</v>
      </c>
    </row>
    <row r="29" spans="1:17" ht="15.75" customHeight="1" x14ac:dyDescent="0.15">
      <c r="A29" s="384"/>
      <c r="B29" s="135" t="s">
        <v>104</v>
      </c>
      <c r="C29" s="14"/>
      <c r="D29" s="14"/>
      <c r="E29" s="14"/>
      <c r="F29" s="14"/>
      <c r="G29" s="15"/>
      <c r="H29" s="91"/>
      <c r="I29" s="92"/>
      <c r="J29" s="92"/>
      <c r="K29" s="92"/>
      <c r="L29" s="92"/>
      <c r="M29" s="92"/>
      <c r="N29" s="266" t="s">
        <v>162</v>
      </c>
      <c r="O29" s="92"/>
      <c r="P29" s="92"/>
      <c r="Q29" s="140" t="s">
        <v>163</v>
      </c>
    </row>
    <row r="30" spans="1:17" ht="15.75" customHeight="1" x14ac:dyDescent="0.15">
      <c r="A30" s="384"/>
      <c r="B30" s="135" t="s">
        <v>105</v>
      </c>
      <c r="C30" s="14"/>
      <c r="D30" s="14"/>
      <c r="E30" s="14"/>
      <c r="F30" s="14"/>
      <c r="G30" s="15"/>
      <c r="H30" s="91"/>
      <c r="I30" s="92"/>
      <c r="J30" s="92"/>
      <c r="K30" s="92"/>
      <c r="L30" s="92"/>
      <c r="M30" s="92"/>
      <c r="N30" s="266" t="s">
        <v>162</v>
      </c>
      <c r="O30" s="92"/>
      <c r="P30" s="92"/>
      <c r="Q30" s="140" t="s">
        <v>163</v>
      </c>
    </row>
    <row r="31" spans="1:17" ht="15.75" customHeight="1" x14ac:dyDescent="0.15">
      <c r="A31" s="384"/>
      <c r="B31" s="135" t="s">
        <v>106</v>
      </c>
      <c r="C31" s="14"/>
      <c r="D31" s="14"/>
      <c r="E31" s="14"/>
      <c r="F31" s="14"/>
      <c r="G31" s="15"/>
      <c r="H31" s="91"/>
      <c r="I31" s="92"/>
      <c r="J31" s="92"/>
      <c r="K31" s="92"/>
      <c r="L31" s="92"/>
      <c r="M31" s="92"/>
      <c r="N31" s="266" t="s">
        <v>162</v>
      </c>
      <c r="O31" s="92"/>
      <c r="P31" s="92"/>
      <c r="Q31" s="140" t="s">
        <v>163</v>
      </c>
    </row>
    <row r="32" spans="1:17" ht="15.75" customHeight="1" x14ac:dyDescent="0.15">
      <c r="A32" s="384"/>
      <c r="B32" s="135" t="s">
        <v>107</v>
      </c>
      <c r="C32" s="14"/>
      <c r="D32" s="14"/>
      <c r="E32" s="14"/>
      <c r="F32" s="14"/>
      <c r="G32" s="15"/>
      <c r="H32" s="91"/>
      <c r="I32" s="92"/>
      <c r="J32" s="92"/>
      <c r="K32" s="92"/>
      <c r="L32" s="92"/>
      <c r="M32" s="92"/>
      <c r="N32" s="266" t="s">
        <v>162</v>
      </c>
      <c r="O32" s="92"/>
      <c r="P32" s="92"/>
      <c r="Q32" s="140" t="s">
        <v>163</v>
      </c>
    </row>
    <row r="33" spans="1:17" ht="15.75" customHeight="1" x14ac:dyDescent="0.15">
      <c r="A33" s="384"/>
      <c r="B33" s="135" t="s">
        <v>108</v>
      </c>
      <c r="C33" s="14"/>
      <c r="D33" s="14"/>
      <c r="E33" s="14"/>
      <c r="F33" s="14"/>
      <c r="G33" s="15"/>
      <c r="H33" s="91"/>
      <c r="I33" s="92"/>
      <c r="J33" s="92"/>
      <c r="K33" s="92"/>
      <c r="L33" s="92"/>
      <c r="M33" s="92"/>
      <c r="N33" s="266" t="s">
        <v>162</v>
      </c>
      <c r="O33" s="92"/>
      <c r="P33" s="92"/>
      <c r="Q33" s="140" t="s">
        <v>163</v>
      </c>
    </row>
    <row r="34" spans="1:17" ht="15.75" customHeight="1" x14ac:dyDescent="0.15">
      <c r="A34" s="384"/>
      <c r="B34" s="135" t="s">
        <v>109</v>
      </c>
      <c r="C34" s="14"/>
      <c r="D34" s="14"/>
      <c r="E34" s="14"/>
      <c r="F34" s="14"/>
      <c r="G34" s="15"/>
      <c r="H34" s="91"/>
      <c r="I34" s="92"/>
      <c r="J34" s="92"/>
      <c r="K34" s="92"/>
      <c r="L34" s="92"/>
      <c r="M34" s="92"/>
      <c r="N34" s="266" t="s">
        <v>162</v>
      </c>
      <c r="O34" s="92"/>
      <c r="P34" s="92"/>
      <c r="Q34" s="140" t="s">
        <v>163</v>
      </c>
    </row>
    <row r="35" spans="1:17" ht="15.75" customHeight="1" x14ac:dyDescent="0.15">
      <c r="A35" s="384"/>
      <c r="B35" s="135" t="s">
        <v>110</v>
      </c>
      <c r="C35" s="14"/>
      <c r="D35" s="14"/>
      <c r="E35" s="14"/>
      <c r="F35" s="14"/>
      <c r="G35" s="15"/>
      <c r="H35" s="91"/>
      <c r="I35" s="92"/>
      <c r="J35" s="92"/>
      <c r="K35" s="92"/>
      <c r="L35" s="92"/>
      <c r="M35" s="92"/>
      <c r="N35" s="92" t="s">
        <v>162</v>
      </c>
      <c r="O35" s="92"/>
      <c r="P35" s="92"/>
      <c r="Q35" s="140" t="s">
        <v>163</v>
      </c>
    </row>
    <row r="36" spans="1:17" ht="15.75" customHeight="1" thickBot="1" x14ac:dyDescent="0.2">
      <c r="A36" s="385"/>
      <c r="B36" s="135" t="s">
        <v>111</v>
      </c>
      <c r="C36" s="18"/>
      <c r="D36" s="18"/>
      <c r="E36" s="18"/>
      <c r="F36" s="18"/>
      <c r="G36" s="19"/>
      <c r="H36" s="93"/>
      <c r="I36" s="94"/>
      <c r="J36" s="94"/>
      <c r="K36" s="94"/>
      <c r="L36" s="94"/>
      <c r="M36" s="267"/>
      <c r="N36" s="94" t="s">
        <v>162</v>
      </c>
      <c r="O36" s="94"/>
      <c r="P36" s="94"/>
      <c r="Q36" s="141" t="s">
        <v>163</v>
      </c>
    </row>
    <row r="37" spans="1:17" ht="15.75" customHeight="1" thickTop="1" x14ac:dyDescent="0.15">
      <c r="A37" s="383"/>
      <c r="B37" s="8" t="s">
        <v>26</v>
      </c>
      <c r="C37" s="9"/>
      <c r="D37" s="7"/>
      <c r="E37" s="8"/>
      <c r="F37" s="8"/>
      <c r="G37" s="9"/>
      <c r="H37" s="89"/>
      <c r="I37" s="90"/>
      <c r="J37" s="90"/>
      <c r="K37" s="90"/>
      <c r="L37" s="90"/>
      <c r="M37" s="90"/>
      <c r="N37" s="90"/>
      <c r="O37" s="90"/>
      <c r="P37" s="90"/>
      <c r="Q37" s="95"/>
    </row>
    <row r="38" spans="1:17" ht="15.75" customHeight="1" x14ac:dyDescent="0.15">
      <c r="A38" s="384"/>
      <c r="B38" s="135" t="s">
        <v>100</v>
      </c>
      <c r="C38" s="14"/>
      <c r="D38" s="14"/>
      <c r="E38" s="14"/>
      <c r="F38" s="14"/>
      <c r="G38" s="15"/>
      <c r="H38" s="91"/>
      <c r="I38" s="92"/>
      <c r="J38" s="92"/>
      <c r="K38" s="92"/>
      <c r="L38" s="92"/>
      <c r="M38" s="92"/>
      <c r="N38" s="92"/>
      <c r="O38" s="92"/>
      <c r="P38" s="92"/>
      <c r="Q38" s="96"/>
    </row>
    <row r="39" spans="1:17" ht="15.75" customHeight="1" x14ac:dyDescent="0.15">
      <c r="A39" s="384"/>
      <c r="B39" s="135" t="s">
        <v>101</v>
      </c>
      <c r="C39" s="14"/>
      <c r="D39" s="14"/>
      <c r="E39" s="14"/>
      <c r="F39" s="14"/>
      <c r="G39" s="15"/>
      <c r="H39" s="91"/>
      <c r="I39" s="92"/>
      <c r="J39" s="92"/>
      <c r="K39" s="92"/>
      <c r="L39" s="92"/>
      <c r="M39" s="92"/>
      <c r="N39" s="92"/>
      <c r="O39" s="92"/>
      <c r="P39" s="92"/>
      <c r="Q39" s="96"/>
    </row>
    <row r="40" spans="1:17" ht="15.75" customHeight="1" x14ac:dyDescent="0.15">
      <c r="A40" s="384"/>
      <c r="B40" s="135" t="s">
        <v>102</v>
      </c>
      <c r="C40" s="14"/>
      <c r="D40" s="14"/>
      <c r="E40" s="14"/>
      <c r="F40" s="14"/>
      <c r="G40" s="15"/>
      <c r="H40" s="91"/>
      <c r="I40" s="92"/>
      <c r="J40" s="92"/>
      <c r="K40" s="92"/>
      <c r="L40" s="92"/>
      <c r="M40" s="92"/>
      <c r="N40" s="266" t="s">
        <v>162</v>
      </c>
      <c r="O40" s="92"/>
      <c r="P40" s="92"/>
      <c r="Q40" s="140" t="s">
        <v>163</v>
      </c>
    </row>
    <row r="41" spans="1:17" ht="15.75" customHeight="1" x14ac:dyDescent="0.15">
      <c r="A41" s="384"/>
      <c r="B41" s="135" t="s">
        <v>103</v>
      </c>
      <c r="C41" s="14"/>
      <c r="D41" s="14"/>
      <c r="E41" s="14"/>
      <c r="F41" s="14"/>
      <c r="G41" s="15"/>
      <c r="H41" s="91"/>
      <c r="I41" s="92"/>
      <c r="J41" s="92"/>
      <c r="K41" s="92"/>
      <c r="L41" s="92"/>
      <c r="M41" s="92"/>
      <c r="N41" s="266" t="s">
        <v>162</v>
      </c>
      <c r="O41" s="92"/>
      <c r="P41" s="92"/>
      <c r="Q41" s="140" t="s">
        <v>163</v>
      </c>
    </row>
    <row r="42" spans="1:17" ht="15.75" customHeight="1" x14ac:dyDescent="0.15">
      <c r="A42" s="384"/>
      <c r="B42" s="135" t="s">
        <v>104</v>
      </c>
      <c r="C42" s="14"/>
      <c r="D42" s="14"/>
      <c r="E42" s="14"/>
      <c r="F42" s="14"/>
      <c r="G42" s="15"/>
      <c r="H42" s="91"/>
      <c r="I42" s="92"/>
      <c r="J42" s="92"/>
      <c r="K42" s="92"/>
      <c r="L42" s="92"/>
      <c r="M42" s="92"/>
      <c r="N42" s="266" t="s">
        <v>162</v>
      </c>
      <c r="O42" s="92"/>
      <c r="P42" s="92"/>
      <c r="Q42" s="140" t="s">
        <v>163</v>
      </c>
    </row>
    <row r="43" spans="1:17" ht="15.75" customHeight="1" x14ac:dyDescent="0.15">
      <c r="A43" s="384"/>
      <c r="B43" s="135" t="s">
        <v>105</v>
      </c>
      <c r="C43" s="14"/>
      <c r="D43" s="14"/>
      <c r="E43" s="14"/>
      <c r="F43" s="14"/>
      <c r="G43" s="15"/>
      <c r="H43" s="91"/>
      <c r="I43" s="92"/>
      <c r="J43" s="92"/>
      <c r="K43" s="92"/>
      <c r="L43" s="92"/>
      <c r="M43" s="92"/>
      <c r="N43" s="266" t="s">
        <v>162</v>
      </c>
      <c r="O43" s="92"/>
      <c r="P43" s="92"/>
      <c r="Q43" s="140" t="s">
        <v>163</v>
      </c>
    </row>
    <row r="44" spans="1:17" ht="15.75" customHeight="1" x14ac:dyDescent="0.15">
      <c r="A44" s="384"/>
      <c r="B44" s="135" t="s">
        <v>106</v>
      </c>
      <c r="C44" s="14"/>
      <c r="D44" s="14"/>
      <c r="E44" s="14"/>
      <c r="F44" s="14"/>
      <c r="G44" s="15"/>
      <c r="H44" s="91"/>
      <c r="I44" s="92"/>
      <c r="J44" s="92"/>
      <c r="K44" s="92"/>
      <c r="L44" s="92"/>
      <c r="M44" s="92"/>
      <c r="N44" s="266" t="s">
        <v>162</v>
      </c>
      <c r="O44" s="92"/>
      <c r="P44" s="92"/>
      <c r="Q44" s="140" t="s">
        <v>163</v>
      </c>
    </row>
    <row r="45" spans="1:17" ht="15.75" customHeight="1" x14ac:dyDescent="0.15">
      <c r="A45" s="384"/>
      <c r="B45" s="135" t="s">
        <v>107</v>
      </c>
      <c r="C45" s="14"/>
      <c r="D45" s="14"/>
      <c r="E45" s="14"/>
      <c r="F45" s="14"/>
      <c r="G45" s="15"/>
      <c r="H45" s="91"/>
      <c r="I45" s="92"/>
      <c r="J45" s="92"/>
      <c r="K45" s="92"/>
      <c r="L45" s="92"/>
      <c r="M45" s="92"/>
      <c r="N45" s="266" t="s">
        <v>162</v>
      </c>
      <c r="O45" s="92"/>
      <c r="P45" s="92"/>
      <c r="Q45" s="140" t="s">
        <v>163</v>
      </c>
    </row>
    <row r="46" spans="1:17" ht="15.75" customHeight="1" x14ac:dyDescent="0.15">
      <c r="A46" s="384"/>
      <c r="B46" s="135" t="s">
        <v>108</v>
      </c>
      <c r="C46" s="14"/>
      <c r="D46" s="14"/>
      <c r="E46" s="14"/>
      <c r="F46" s="14"/>
      <c r="G46" s="15"/>
      <c r="H46" s="91"/>
      <c r="I46" s="92"/>
      <c r="J46" s="92"/>
      <c r="K46" s="92"/>
      <c r="L46" s="92"/>
      <c r="M46" s="92"/>
      <c r="N46" s="266" t="s">
        <v>162</v>
      </c>
      <c r="O46" s="92"/>
      <c r="P46" s="92"/>
      <c r="Q46" s="140" t="s">
        <v>163</v>
      </c>
    </row>
    <row r="47" spans="1:17" ht="15.75" customHeight="1" x14ac:dyDescent="0.15">
      <c r="A47" s="384"/>
      <c r="B47" s="135" t="s">
        <v>109</v>
      </c>
      <c r="C47" s="14"/>
      <c r="D47" s="14"/>
      <c r="E47" s="14"/>
      <c r="F47" s="14"/>
      <c r="G47" s="15"/>
      <c r="H47" s="91"/>
      <c r="I47" s="92"/>
      <c r="J47" s="92"/>
      <c r="K47" s="92"/>
      <c r="L47" s="92"/>
      <c r="M47" s="92"/>
      <c r="N47" s="266" t="s">
        <v>162</v>
      </c>
      <c r="O47" s="92"/>
      <c r="P47" s="92"/>
      <c r="Q47" s="140" t="s">
        <v>163</v>
      </c>
    </row>
    <row r="48" spans="1:17" ht="15.75" customHeight="1" x14ac:dyDescent="0.15">
      <c r="A48" s="384"/>
      <c r="B48" s="135" t="s">
        <v>110</v>
      </c>
      <c r="C48" s="14"/>
      <c r="D48" s="14"/>
      <c r="E48" s="14"/>
      <c r="F48" s="14"/>
      <c r="G48" s="15"/>
      <c r="H48" s="91"/>
      <c r="I48" s="92"/>
      <c r="J48" s="92"/>
      <c r="K48" s="92"/>
      <c r="L48" s="92"/>
      <c r="M48" s="92"/>
      <c r="N48" s="92" t="s">
        <v>162</v>
      </c>
      <c r="O48" s="92"/>
      <c r="P48" s="92"/>
      <c r="Q48" s="140" t="s">
        <v>163</v>
      </c>
    </row>
    <row r="49" spans="1:17" ht="15.75" customHeight="1" thickBot="1" x14ac:dyDescent="0.2">
      <c r="A49" s="385"/>
      <c r="B49" s="136" t="s">
        <v>111</v>
      </c>
      <c r="C49" s="18"/>
      <c r="D49" s="18"/>
      <c r="E49" s="18"/>
      <c r="F49" s="18"/>
      <c r="G49" s="19"/>
      <c r="H49" s="93"/>
      <c r="I49" s="94"/>
      <c r="J49" s="94"/>
      <c r="K49" s="94"/>
      <c r="L49" s="94"/>
      <c r="M49" s="267"/>
      <c r="N49" s="94" t="s">
        <v>162</v>
      </c>
      <c r="O49" s="94"/>
      <c r="P49" s="94"/>
      <c r="Q49" s="141" t="s">
        <v>163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77"/>
  <sheetViews>
    <sheetView zoomScaleNormal="100" workbookViewId="0">
      <pane xSplit="1" ySplit="9" topLeftCell="AD10" activePane="bottomRight" state="frozen"/>
      <selection pane="topRight" activeCell="B1" sqref="B1"/>
      <selection pane="bottomLeft" activeCell="A10" sqref="A10"/>
      <selection pane="bottomRight" activeCell="BF76" sqref="BF76"/>
    </sheetView>
  </sheetViews>
  <sheetFormatPr defaultRowHeight="13.5" x14ac:dyDescent="0.15"/>
  <cols>
    <col min="1" max="1" width="13.28515625" customWidth="1"/>
    <col min="2" max="45" width="3.140625" customWidth="1"/>
    <col min="46" max="46" width="1.28515625" style="45" customWidth="1"/>
    <col min="47" max="47" width="4.42578125" bestFit="1" customWidth="1"/>
    <col min="48" max="48" width="3.7109375" customWidth="1"/>
    <col min="49" max="49" width="4.42578125" bestFit="1" customWidth="1"/>
    <col min="50" max="52" width="3.7109375" customWidth="1"/>
    <col min="53" max="53" width="3.42578125" customWidth="1"/>
    <col min="54" max="54" width="4.42578125" bestFit="1" customWidth="1"/>
    <col min="55" max="55" width="3.5703125" customWidth="1"/>
    <col min="56" max="56" width="4.42578125" bestFit="1" customWidth="1"/>
    <col min="57" max="57" width="3.5703125" customWidth="1"/>
    <col min="58" max="58" width="4" bestFit="1" customWidth="1"/>
    <col min="59" max="59" width="3.5703125" customWidth="1"/>
    <col min="60" max="60" width="3.85546875" customWidth="1"/>
    <col min="61" max="66" width="4" bestFit="1" customWidth="1"/>
  </cols>
  <sheetData>
    <row r="1" spans="1:66" s="22" customFormat="1" ht="15" customHeight="1" x14ac:dyDescent="0.15">
      <c r="A1" s="23" t="s">
        <v>170</v>
      </c>
    </row>
    <row r="2" spans="1:66" s="22" customFormat="1" ht="15" customHeight="1" x14ac:dyDescent="0.15">
      <c r="A2" s="23"/>
    </row>
    <row r="3" spans="1:66" s="22" customFormat="1" ht="15" customHeight="1" x14ac:dyDescent="0.15">
      <c r="A3" s="248"/>
      <c r="B3" s="249" t="s">
        <v>173</v>
      </c>
      <c r="C3" s="249" t="s">
        <v>174</v>
      </c>
      <c r="D3" s="249" t="s">
        <v>175</v>
      </c>
      <c r="E3" s="249" t="s">
        <v>32</v>
      </c>
    </row>
    <row r="4" spans="1:66" s="22" customFormat="1" ht="15" customHeight="1" x14ac:dyDescent="0.15">
      <c r="A4" s="250" t="s">
        <v>171</v>
      </c>
      <c r="B4" s="251" t="s">
        <v>176</v>
      </c>
      <c r="C4" s="251" t="s">
        <v>176</v>
      </c>
      <c r="D4" s="251"/>
      <c r="E4" s="251" t="s">
        <v>176</v>
      </c>
    </row>
    <row r="5" spans="1:66" s="22" customFormat="1" ht="24.75" customHeight="1" x14ac:dyDescent="0.15">
      <c r="A5" s="252" t="s">
        <v>172</v>
      </c>
      <c r="B5" s="251" t="s">
        <v>177</v>
      </c>
      <c r="C5" s="251"/>
      <c r="D5" s="251" t="s">
        <v>176</v>
      </c>
      <c r="E5" s="251" t="s">
        <v>192</v>
      </c>
      <c r="F5" s="247" t="s">
        <v>193</v>
      </c>
      <c r="G5" s="247"/>
      <c r="H5" s="247"/>
      <c r="I5" s="247"/>
    </row>
    <row r="6" spans="1:66" s="22" customFormat="1" ht="28.5" customHeight="1" x14ac:dyDescent="0.15">
      <c r="F6" s="54" t="s">
        <v>95</v>
      </c>
      <c r="G6" s="54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T6" s="54"/>
      <c r="AU6" s="390" t="s">
        <v>189</v>
      </c>
      <c r="AV6" s="390"/>
      <c r="AW6" s="390"/>
      <c r="AX6" s="390"/>
      <c r="AY6" s="390"/>
      <c r="AZ6" s="390"/>
      <c r="BB6" s="391" t="s">
        <v>190</v>
      </c>
      <c r="BC6" s="392"/>
      <c r="BD6" s="392"/>
      <c r="BE6" s="392"/>
      <c r="BF6" s="392"/>
      <c r="BG6" s="392"/>
      <c r="BI6" s="396" t="s">
        <v>191</v>
      </c>
      <c r="BJ6" s="396"/>
      <c r="BK6" s="396"/>
      <c r="BL6" s="396"/>
      <c r="BM6" s="396"/>
      <c r="BN6" s="396"/>
    </row>
    <row r="7" spans="1:66" x14ac:dyDescent="0.15">
      <c r="A7" s="24"/>
      <c r="B7" s="402" t="s">
        <v>178</v>
      </c>
      <c r="C7" s="404"/>
      <c r="D7" s="404"/>
      <c r="E7" s="404"/>
      <c r="F7" s="402" t="s">
        <v>113</v>
      </c>
      <c r="G7" s="404"/>
      <c r="H7" s="404"/>
      <c r="I7" s="404"/>
      <c r="J7" s="404"/>
      <c r="K7" s="404"/>
      <c r="L7" s="404"/>
      <c r="M7" s="405"/>
      <c r="N7" s="402" t="s">
        <v>5</v>
      </c>
      <c r="O7" s="404"/>
      <c r="P7" s="404"/>
      <c r="Q7" s="404"/>
      <c r="R7" s="404"/>
      <c r="S7" s="404"/>
      <c r="T7" s="404"/>
      <c r="U7" s="405"/>
      <c r="V7" s="402" t="s">
        <v>6</v>
      </c>
      <c r="W7" s="404"/>
      <c r="X7" s="404"/>
      <c r="Y7" s="404"/>
      <c r="Z7" s="404"/>
      <c r="AA7" s="404"/>
      <c r="AB7" s="404"/>
      <c r="AC7" s="405"/>
      <c r="AD7" s="402" t="s">
        <v>7</v>
      </c>
      <c r="AE7" s="404"/>
      <c r="AF7" s="404"/>
      <c r="AG7" s="404"/>
      <c r="AH7" s="404"/>
      <c r="AI7" s="404"/>
      <c r="AJ7" s="404"/>
      <c r="AK7" s="405"/>
      <c r="AL7" s="410" t="s">
        <v>8</v>
      </c>
      <c r="AM7" s="410"/>
      <c r="AN7" s="410"/>
      <c r="AO7" s="410"/>
      <c r="AP7" s="410"/>
      <c r="AQ7" s="410"/>
      <c r="AR7" s="410"/>
      <c r="AS7" s="410"/>
      <c r="AT7" s="26"/>
      <c r="AU7" s="393" t="s">
        <v>112</v>
      </c>
      <c r="AV7" s="393" t="s">
        <v>4</v>
      </c>
      <c r="AW7" s="393" t="s">
        <v>5</v>
      </c>
      <c r="AX7" s="393" t="s">
        <v>6</v>
      </c>
      <c r="AY7" s="393" t="s">
        <v>7</v>
      </c>
      <c r="AZ7" s="393" t="s">
        <v>8</v>
      </c>
      <c r="BB7" s="393" t="s">
        <v>112</v>
      </c>
      <c r="BC7" s="393" t="s">
        <v>4</v>
      </c>
      <c r="BD7" s="393" t="s">
        <v>5</v>
      </c>
      <c r="BE7" s="393" t="s">
        <v>6</v>
      </c>
      <c r="BF7" s="393" t="s">
        <v>7</v>
      </c>
      <c r="BG7" s="393" t="s">
        <v>8</v>
      </c>
      <c r="BI7" s="393" t="s">
        <v>112</v>
      </c>
      <c r="BJ7" s="393" t="s">
        <v>4</v>
      </c>
      <c r="BK7" s="393" t="s">
        <v>5</v>
      </c>
      <c r="BL7" s="393" t="s">
        <v>6</v>
      </c>
      <c r="BM7" s="393" t="s">
        <v>7</v>
      </c>
      <c r="BN7" s="393" t="s">
        <v>8</v>
      </c>
    </row>
    <row r="8" spans="1:66" x14ac:dyDescent="0.15">
      <c r="A8" s="27" t="s">
        <v>28</v>
      </c>
      <c r="B8" s="205" t="s">
        <v>29</v>
      </c>
      <c r="C8" s="212" t="s">
        <v>30</v>
      </c>
      <c r="D8" s="212" t="s">
        <v>31</v>
      </c>
      <c r="E8" s="212" t="s">
        <v>32</v>
      </c>
      <c r="F8" s="402" t="s">
        <v>29</v>
      </c>
      <c r="G8" s="403"/>
      <c r="H8" s="406" t="s">
        <v>30</v>
      </c>
      <c r="I8" s="403"/>
      <c r="J8" s="406" t="s">
        <v>31</v>
      </c>
      <c r="K8" s="403"/>
      <c r="L8" s="406" t="s">
        <v>32</v>
      </c>
      <c r="M8" s="405"/>
      <c r="N8" s="402" t="s">
        <v>29</v>
      </c>
      <c r="O8" s="403"/>
      <c r="P8" s="406" t="s">
        <v>30</v>
      </c>
      <c r="Q8" s="403"/>
      <c r="R8" s="406" t="s">
        <v>31</v>
      </c>
      <c r="S8" s="403"/>
      <c r="T8" s="406" t="s">
        <v>32</v>
      </c>
      <c r="U8" s="405"/>
      <c r="V8" s="402" t="s">
        <v>29</v>
      </c>
      <c r="W8" s="403"/>
      <c r="X8" s="406" t="s">
        <v>30</v>
      </c>
      <c r="Y8" s="403"/>
      <c r="Z8" s="406" t="s">
        <v>31</v>
      </c>
      <c r="AA8" s="403"/>
      <c r="AB8" s="406" t="s">
        <v>32</v>
      </c>
      <c r="AC8" s="405"/>
      <c r="AD8" s="402" t="s">
        <v>29</v>
      </c>
      <c r="AE8" s="403"/>
      <c r="AF8" s="406" t="s">
        <v>30</v>
      </c>
      <c r="AG8" s="403"/>
      <c r="AH8" s="406" t="s">
        <v>31</v>
      </c>
      <c r="AI8" s="403"/>
      <c r="AJ8" s="406" t="s">
        <v>32</v>
      </c>
      <c r="AK8" s="405"/>
      <c r="AL8" s="402" t="s">
        <v>29</v>
      </c>
      <c r="AM8" s="403"/>
      <c r="AN8" s="406" t="s">
        <v>30</v>
      </c>
      <c r="AO8" s="403"/>
      <c r="AP8" s="406" t="s">
        <v>31</v>
      </c>
      <c r="AQ8" s="403"/>
      <c r="AR8" s="406" t="s">
        <v>32</v>
      </c>
      <c r="AS8" s="407"/>
      <c r="AT8" s="26"/>
      <c r="AU8" s="394"/>
      <c r="AV8" s="394"/>
      <c r="AW8" s="394"/>
      <c r="AX8" s="394"/>
      <c r="AY8" s="394"/>
      <c r="AZ8" s="394"/>
      <c r="BB8" s="394"/>
      <c r="BC8" s="394"/>
      <c r="BD8" s="394"/>
      <c r="BE8" s="394"/>
      <c r="BF8" s="394"/>
      <c r="BG8" s="394"/>
      <c r="BI8" s="394"/>
      <c r="BJ8" s="394"/>
      <c r="BK8" s="394"/>
      <c r="BL8" s="394"/>
      <c r="BM8" s="394"/>
      <c r="BN8" s="394"/>
    </row>
    <row r="9" spans="1:66" x14ac:dyDescent="0.15">
      <c r="A9" s="27"/>
      <c r="B9" s="56" t="s">
        <v>179</v>
      </c>
      <c r="C9" s="57" t="s">
        <v>179</v>
      </c>
      <c r="D9" s="57" t="s">
        <v>179</v>
      </c>
      <c r="E9" s="57" t="s">
        <v>179</v>
      </c>
      <c r="F9" s="56" t="s">
        <v>179</v>
      </c>
      <c r="G9" s="211" t="s">
        <v>180</v>
      </c>
      <c r="H9" s="57" t="s">
        <v>179</v>
      </c>
      <c r="I9" s="57" t="s">
        <v>180</v>
      </c>
      <c r="J9" s="57" t="s">
        <v>179</v>
      </c>
      <c r="K9" s="57" t="s">
        <v>180</v>
      </c>
      <c r="L9" s="57" t="s">
        <v>179</v>
      </c>
      <c r="M9" s="57" t="s">
        <v>180</v>
      </c>
      <c r="N9" s="56" t="s">
        <v>179</v>
      </c>
      <c r="O9" s="211" t="s">
        <v>180</v>
      </c>
      <c r="P9" s="57" t="s">
        <v>179</v>
      </c>
      <c r="Q9" s="57" t="s">
        <v>180</v>
      </c>
      <c r="R9" s="57" t="s">
        <v>179</v>
      </c>
      <c r="S9" s="57" t="s">
        <v>180</v>
      </c>
      <c r="T9" s="57" t="s">
        <v>179</v>
      </c>
      <c r="U9" s="57" t="s">
        <v>180</v>
      </c>
      <c r="V9" s="56" t="s">
        <v>179</v>
      </c>
      <c r="W9" s="211" t="s">
        <v>180</v>
      </c>
      <c r="X9" s="57" t="s">
        <v>179</v>
      </c>
      <c r="Y9" s="57" t="s">
        <v>180</v>
      </c>
      <c r="Z9" s="57" t="s">
        <v>179</v>
      </c>
      <c r="AA9" s="57" t="s">
        <v>180</v>
      </c>
      <c r="AB9" s="57" t="s">
        <v>179</v>
      </c>
      <c r="AC9" s="57" t="s">
        <v>180</v>
      </c>
      <c r="AD9" s="56" t="s">
        <v>179</v>
      </c>
      <c r="AE9" s="211" t="s">
        <v>180</v>
      </c>
      <c r="AF9" s="57" t="s">
        <v>179</v>
      </c>
      <c r="AG9" s="57" t="s">
        <v>180</v>
      </c>
      <c r="AH9" s="57" t="s">
        <v>179</v>
      </c>
      <c r="AI9" s="57" t="s">
        <v>180</v>
      </c>
      <c r="AJ9" s="57" t="s">
        <v>179</v>
      </c>
      <c r="AK9" s="57" t="s">
        <v>180</v>
      </c>
      <c r="AL9" s="56" t="s">
        <v>179</v>
      </c>
      <c r="AM9" s="211" t="s">
        <v>180</v>
      </c>
      <c r="AN9" s="57" t="s">
        <v>179</v>
      </c>
      <c r="AO9" s="57" t="s">
        <v>180</v>
      </c>
      <c r="AP9" s="57" t="s">
        <v>179</v>
      </c>
      <c r="AQ9" s="57" t="s">
        <v>180</v>
      </c>
      <c r="AR9" s="57" t="s">
        <v>179</v>
      </c>
      <c r="AS9" s="58" t="s">
        <v>180</v>
      </c>
      <c r="AT9" s="229"/>
      <c r="AU9" s="395"/>
      <c r="AV9" s="395"/>
      <c r="AW9" s="395"/>
      <c r="AX9" s="395"/>
      <c r="AY9" s="395"/>
      <c r="AZ9" s="395"/>
      <c r="BB9" s="395"/>
      <c r="BC9" s="395"/>
      <c r="BD9" s="395"/>
      <c r="BE9" s="395"/>
      <c r="BF9" s="395"/>
      <c r="BG9" s="395"/>
      <c r="BI9" s="395"/>
      <c r="BJ9" s="395"/>
      <c r="BK9" s="395"/>
      <c r="BL9" s="395"/>
      <c r="BM9" s="395"/>
      <c r="BN9" s="395"/>
    </row>
    <row r="10" spans="1:66" x14ac:dyDescent="0.15">
      <c r="A10" s="28" t="s">
        <v>33</v>
      </c>
      <c r="B10" s="29">
        <v>1</v>
      </c>
      <c r="C10" s="30"/>
      <c r="D10" s="230"/>
      <c r="E10" s="30"/>
      <c r="F10" s="29">
        <v>1</v>
      </c>
      <c r="G10" s="207"/>
      <c r="H10" s="30"/>
      <c r="I10" s="230"/>
      <c r="J10" s="230"/>
      <c r="K10" s="30"/>
      <c r="L10" s="30"/>
      <c r="M10" s="230"/>
      <c r="N10" s="29">
        <v>1</v>
      </c>
      <c r="O10" s="207"/>
      <c r="P10" s="30"/>
      <c r="Q10" s="230"/>
      <c r="R10" s="230"/>
      <c r="S10" s="30"/>
      <c r="T10" s="30"/>
      <c r="U10" s="233"/>
      <c r="V10" s="29"/>
      <c r="W10" s="207"/>
      <c r="X10" s="30"/>
      <c r="Y10" s="230"/>
      <c r="Z10" s="230"/>
      <c r="AA10" s="30"/>
      <c r="AB10" s="30"/>
      <c r="AC10" s="207"/>
      <c r="AD10" s="29"/>
      <c r="AE10" s="207"/>
      <c r="AF10" s="30"/>
      <c r="AG10" s="230"/>
      <c r="AH10" s="230"/>
      <c r="AI10" s="213"/>
      <c r="AJ10" s="30"/>
      <c r="AK10" s="216"/>
      <c r="AL10" s="29"/>
      <c r="AM10" s="207"/>
      <c r="AN10" s="30"/>
      <c r="AO10" s="230"/>
      <c r="AP10" s="230"/>
      <c r="AQ10" s="213"/>
      <c r="AR10" s="30"/>
      <c r="AS10" s="31"/>
      <c r="AT10" s="32"/>
      <c r="AU10" s="53">
        <f>IF(SUM(A10:E10)=0,"",1)</f>
        <v>1</v>
      </c>
      <c r="AV10" s="53">
        <f>IF(SUM(F10:M10)=0,"",1)</f>
        <v>1</v>
      </c>
      <c r="AW10" s="53">
        <f>IF(SUM(N10:U10)=0,"",1)</f>
        <v>1</v>
      </c>
      <c r="AX10" s="53" t="str">
        <f>IF(SUM(V10:AC10)=0,"",1)</f>
        <v/>
      </c>
      <c r="AY10" s="53" t="str">
        <f>IF(SUM(AD10:AK10)=0,"",1)</f>
        <v/>
      </c>
      <c r="AZ10" s="53" t="str">
        <f>IF(SUM(AL10:AS10)=0,"",1)</f>
        <v/>
      </c>
      <c r="BB10" s="53">
        <f>IF(SUM(B10:E10)=0,"",1)</f>
        <v>1</v>
      </c>
      <c r="BC10" s="53">
        <f>IF(SUM(F10,H10,J10,L10)=0,"",1)</f>
        <v>1</v>
      </c>
      <c r="BD10" s="53">
        <f>IF(SUM(N10,P10,R10,T10)=0,"",1)</f>
        <v>1</v>
      </c>
      <c r="BE10" s="53" t="str">
        <f>IF(SUM(V10,X10,Z10,AB10)=0,"",1)</f>
        <v/>
      </c>
      <c r="BF10" s="53" t="str">
        <f>IF(SUM(AD10,AF10,AH10,AJ10)=0,"",1)</f>
        <v/>
      </c>
      <c r="BG10" s="53" t="str">
        <f>IF(SUM(AL10,AN10,AP10,AR10)=0,"",1)</f>
        <v/>
      </c>
      <c r="BI10" s="53"/>
      <c r="BJ10" s="53" t="str">
        <f>IF(SUM(G10,I10,K10,M10)=0,"",1)</f>
        <v/>
      </c>
      <c r="BK10" s="53" t="str">
        <f>IF(SUM(O10,Q10,S10,U10)=0,"",1)</f>
        <v/>
      </c>
      <c r="BL10" s="53" t="str">
        <f>IF(SUM(W10,Y10,AA10,AC10)=0,"",1)</f>
        <v/>
      </c>
      <c r="BM10" s="53" t="str">
        <f>IF(SUM(AE10,AG10,AI10,AK10)=0,"",1)</f>
        <v/>
      </c>
      <c r="BN10" s="53" t="str">
        <f>IF(SUM(AM10,AO10,AQ10,AS10)=0,"",1)</f>
        <v/>
      </c>
    </row>
    <row r="11" spans="1:66" x14ac:dyDescent="0.15">
      <c r="A11" s="33" t="s">
        <v>34</v>
      </c>
      <c r="B11" s="34" t="s">
        <v>35</v>
      </c>
      <c r="C11" s="35">
        <v>1</v>
      </c>
      <c r="D11" s="231"/>
      <c r="E11" s="35"/>
      <c r="F11" s="34"/>
      <c r="G11" s="208"/>
      <c r="H11" s="35"/>
      <c r="I11" s="231"/>
      <c r="J11" s="231"/>
      <c r="K11" s="35"/>
      <c r="L11" s="35"/>
      <c r="M11" s="231"/>
      <c r="N11" s="34"/>
      <c r="O11" s="208"/>
      <c r="P11" s="35"/>
      <c r="Q11" s="231"/>
      <c r="R11" s="231"/>
      <c r="S11" s="35"/>
      <c r="T11" s="35"/>
      <c r="U11" s="234"/>
      <c r="V11" s="34"/>
      <c r="W11" s="208"/>
      <c r="X11" s="35"/>
      <c r="Y11" s="231"/>
      <c r="Z11" s="231"/>
      <c r="AA11" s="35"/>
      <c r="AB11" s="35"/>
      <c r="AC11" s="208"/>
      <c r="AD11" s="34"/>
      <c r="AE11" s="208"/>
      <c r="AF11" s="35"/>
      <c r="AG11" s="231"/>
      <c r="AH11" s="231"/>
      <c r="AI11" s="214"/>
      <c r="AJ11" s="35"/>
      <c r="AK11" s="217"/>
      <c r="AL11" s="34"/>
      <c r="AM11" s="208"/>
      <c r="AN11" s="35"/>
      <c r="AO11" s="231"/>
      <c r="AP11" s="231"/>
      <c r="AQ11" s="214"/>
      <c r="AR11" s="35"/>
      <c r="AS11" s="36"/>
      <c r="AT11" s="32"/>
      <c r="AU11" s="53">
        <f t="shared" ref="AU11:AU64" si="0">IF(SUM(A11:E11)=0,"",1)</f>
        <v>1</v>
      </c>
      <c r="AV11" s="53" t="str">
        <f t="shared" ref="AV11:AV64" si="1">IF(SUM(F11:M11)=0,"",1)</f>
        <v/>
      </c>
      <c r="AW11" s="53" t="str">
        <f t="shared" ref="AW11:AW64" si="2">IF(SUM(N11:U11)=0,"",1)</f>
        <v/>
      </c>
      <c r="AX11" s="53" t="str">
        <f t="shared" ref="AX11:AX64" si="3">IF(SUM(V11:AC11)=0,"",1)</f>
        <v/>
      </c>
      <c r="AY11" s="53" t="str">
        <f t="shared" ref="AY11:AY64" si="4">IF(SUM(AD11:AK11)=0,"",1)</f>
        <v/>
      </c>
      <c r="AZ11" s="53" t="str">
        <f t="shared" ref="AZ11:AZ64" si="5">IF(SUM(AL11:AS11)=0,"",1)</f>
        <v/>
      </c>
      <c r="BB11" s="53">
        <f t="shared" ref="BB11:BB64" si="6">IF(SUM(B11:E11)=0,"",1)</f>
        <v>1</v>
      </c>
      <c r="BC11" s="53" t="str">
        <f t="shared" ref="BC11:BC64" si="7">IF(SUM(F11,H11,J11,L11)=0,"",1)</f>
        <v/>
      </c>
      <c r="BD11" s="53" t="str">
        <f t="shared" ref="BD11:BD64" si="8">IF(SUM(N11,P11,R11,T11)=0,"",1)</f>
        <v/>
      </c>
      <c r="BE11" s="53" t="str">
        <f t="shared" ref="BE11:BE64" si="9">IF(SUM(V11,X11,Z11,AB11)=0,"",1)</f>
        <v/>
      </c>
      <c r="BF11" s="53" t="str">
        <f t="shared" ref="BF11:BF64" si="10">IF(SUM(AD11,AF11,AH11,AJ11)=0,"",1)</f>
        <v/>
      </c>
      <c r="BG11" s="53" t="str">
        <f t="shared" ref="BG11:BG64" si="11">IF(SUM(AL11,AN11,AP11,AR11)=0,"",1)</f>
        <v/>
      </c>
      <c r="BI11" s="53"/>
      <c r="BJ11" s="53" t="str">
        <f t="shared" ref="BJ11:BJ64" si="12">IF(SUM(G11,I11,K11,M11)=0,"",1)</f>
        <v/>
      </c>
      <c r="BK11" s="53" t="str">
        <f t="shared" ref="BK11:BK64" si="13">IF(SUM(O11,Q11,S11,U11)=0,"",1)</f>
        <v/>
      </c>
      <c r="BL11" s="53" t="str">
        <f t="shared" ref="BL11:BL64" si="14">IF(SUM(W11,Y11,AA11,AC11)=0,"",1)</f>
        <v/>
      </c>
      <c r="BM11" s="53" t="str">
        <f t="shared" ref="BM11:BM64" si="15">IF(SUM(AE11,AG11,AI11,AK11)=0,"",1)</f>
        <v/>
      </c>
      <c r="BN11" s="53" t="str">
        <f t="shared" ref="BN11:BN64" si="16">IF(SUM(AM11,AO11,AQ11,AS11)=0,"",1)</f>
        <v/>
      </c>
    </row>
    <row r="12" spans="1:66" x14ac:dyDescent="0.15">
      <c r="A12" s="33" t="s">
        <v>36</v>
      </c>
      <c r="B12" s="34">
        <v>1</v>
      </c>
      <c r="C12" s="35"/>
      <c r="D12" s="231"/>
      <c r="E12" s="35"/>
      <c r="F12" s="34">
        <v>1</v>
      </c>
      <c r="G12" s="208"/>
      <c r="H12" s="35"/>
      <c r="I12" s="231"/>
      <c r="J12" s="231"/>
      <c r="K12" s="35"/>
      <c r="L12" s="35"/>
      <c r="M12" s="231"/>
      <c r="N12" s="34">
        <v>1</v>
      </c>
      <c r="O12" s="208"/>
      <c r="P12" s="35"/>
      <c r="Q12" s="231"/>
      <c r="R12" s="231"/>
      <c r="S12" s="35"/>
      <c r="T12" s="35"/>
      <c r="U12" s="234"/>
      <c r="V12" s="34"/>
      <c r="W12" s="208"/>
      <c r="X12" s="35"/>
      <c r="Y12" s="231"/>
      <c r="Z12" s="231"/>
      <c r="AA12" s="35"/>
      <c r="AB12" s="35"/>
      <c r="AC12" s="208"/>
      <c r="AD12" s="34"/>
      <c r="AE12" s="208"/>
      <c r="AF12" s="35"/>
      <c r="AG12" s="231"/>
      <c r="AH12" s="231"/>
      <c r="AI12" s="214"/>
      <c r="AJ12" s="35"/>
      <c r="AK12" s="217"/>
      <c r="AL12" s="34"/>
      <c r="AM12" s="208"/>
      <c r="AN12" s="35"/>
      <c r="AO12" s="231"/>
      <c r="AP12" s="231"/>
      <c r="AQ12" s="214"/>
      <c r="AR12" s="35"/>
      <c r="AS12" s="36"/>
      <c r="AT12" s="32"/>
      <c r="AU12" s="53">
        <f t="shared" si="0"/>
        <v>1</v>
      </c>
      <c r="AV12" s="53">
        <f t="shared" si="1"/>
        <v>1</v>
      </c>
      <c r="AW12" s="53">
        <f t="shared" si="2"/>
        <v>1</v>
      </c>
      <c r="AX12" s="53" t="str">
        <f t="shared" si="3"/>
        <v/>
      </c>
      <c r="AY12" s="53" t="str">
        <f t="shared" si="4"/>
        <v/>
      </c>
      <c r="AZ12" s="53" t="str">
        <f t="shared" si="5"/>
        <v/>
      </c>
      <c r="BB12" s="53">
        <f t="shared" si="6"/>
        <v>1</v>
      </c>
      <c r="BC12" s="53">
        <f t="shared" si="7"/>
        <v>1</v>
      </c>
      <c r="BD12" s="53">
        <f t="shared" si="8"/>
        <v>1</v>
      </c>
      <c r="BE12" s="53" t="str">
        <f t="shared" si="9"/>
        <v/>
      </c>
      <c r="BF12" s="53" t="str">
        <f t="shared" si="10"/>
        <v/>
      </c>
      <c r="BG12" s="53" t="str">
        <f t="shared" si="11"/>
        <v/>
      </c>
      <c r="BI12" s="53"/>
      <c r="BJ12" s="53" t="str">
        <f t="shared" si="12"/>
        <v/>
      </c>
      <c r="BK12" s="53" t="str">
        <f t="shared" si="13"/>
        <v/>
      </c>
      <c r="BL12" s="53" t="str">
        <f t="shared" si="14"/>
        <v/>
      </c>
      <c r="BM12" s="53" t="str">
        <f t="shared" si="15"/>
        <v/>
      </c>
      <c r="BN12" s="53" t="str">
        <f t="shared" si="16"/>
        <v/>
      </c>
    </row>
    <row r="13" spans="1:66" x14ac:dyDescent="0.15">
      <c r="A13" s="33" t="s">
        <v>37</v>
      </c>
      <c r="B13" s="34">
        <v>1</v>
      </c>
      <c r="C13" s="35" t="s">
        <v>118</v>
      </c>
      <c r="D13" s="231"/>
      <c r="E13" s="35"/>
      <c r="F13" s="34"/>
      <c r="G13" s="208">
        <v>1</v>
      </c>
      <c r="H13" s="35" t="s">
        <v>118</v>
      </c>
      <c r="I13" s="231"/>
      <c r="J13" s="231"/>
      <c r="K13" s="35"/>
      <c r="L13" s="35"/>
      <c r="M13" s="231"/>
      <c r="N13" s="34"/>
      <c r="O13" s="208">
        <v>1</v>
      </c>
      <c r="P13" s="35"/>
      <c r="Q13" s="231"/>
      <c r="R13" s="231"/>
      <c r="S13" s="35"/>
      <c r="T13" s="35"/>
      <c r="U13" s="234"/>
      <c r="V13" s="34"/>
      <c r="W13" s="208"/>
      <c r="X13" s="35"/>
      <c r="Y13" s="231"/>
      <c r="Z13" s="231"/>
      <c r="AA13" s="35"/>
      <c r="AB13" s="35"/>
      <c r="AC13" s="208"/>
      <c r="AD13" s="34"/>
      <c r="AE13" s="208"/>
      <c r="AF13" s="35"/>
      <c r="AG13" s="231"/>
      <c r="AH13" s="231"/>
      <c r="AI13" s="214"/>
      <c r="AJ13" s="35"/>
      <c r="AK13" s="217"/>
      <c r="AL13" s="34"/>
      <c r="AM13" s="208"/>
      <c r="AN13" s="35"/>
      <c r="AO13" s="231"/>
      <c r="AP13" s="231"/>
      <c r="AQ13" s="214"/>
      <c r="AR13" s="35"/>
      <c r="AS13" s="36"/>
      <c r="AT13" s="32"/>
      <c r="AU13" s="53">
        <f t="shared" si="0"/>
        <v>1</v>
      </c>
      <c r="AV13" s="53">
        <f t="shared" si="1"/>
        <v>1</v>
      </c>
      <c r="AW13" s="53">
        <f t="shared" si="2"/>
        <v>1</v>
      </c>
      <c r="AX13" s="53" t="str">
        <f t="shared" si="3"/>
        <v/>
      </c>
      <c r="AY13" s="53" t="str">
        <f t="shared" si="4"/>
        <v/>
      </c>
      <c r="AZ13" s="53" t="str">
        <f t="shared" si="5"/>
        <v/>
      </c>
      <c r="BB13" s="53">
        <f t="shared" si="6"/>
        <v>1</v>
      </c>
      <c r="BC13" s="53" t="str">
        <f t="shared" si="7"/>
        <v/>
      </c>
      <c r="BD13" s="53" t="str">
        <f t="shared" si="8"/>
        <v/>
      </c>
      <c r="BE13" s="53" t="str">
        <f t="shared" si="9"/>
        <v/>
      </c>
      <c r="BF13" s="53" t="str">
        <f t="shared" si="10"/>
        <v/>
      </c>
      <c r="BG13" s="53" t="str">
        <f t="shared" si="11"/>
        <v/>
      </c>
      <c r="BI13" s="53"/>
      <c r="BJ13" s="53">
        <f t="shared" si="12"/>
        <v>1</v>
      </c>
      <c r="BK13" s="53">
        <f t="shared" si="13"/>
        <v>1</v>
      </c>
      <c r="BL13" s="53" t="str">
        <f t="shared" si="14"/>
        <v/>
      </c>
      <c r="BM13" s="53" t="str">
        <f t="shared" si="15"/>
        <v/>
      </c>
      <c r="BN13" s="53" t="str">
        <f t="shared" si="16"/>
        <v/>
      </c>
    </row>
    <row r="14" spans="1:66" x14ac:dyDescent="0.15">
      <c r="A14" s="33" t="s">
        <v>38</v>
      </c>
      <c r="B14" s="34">
        <v>1</v>
      </c>
      <c r="C14" s="35"/>
      <c r="D14" s="231"/>
      <c r="E14" s="35"/>
      <c r="F14" s="34"/>
      <c r="G14" s="208">
        <v>1</v>
      </c>
      <c r="H14" s="35"/>
      <c r="I14" s="231"/>
      <c r="J14" s="231"/>
      <c r="K14" s="35"/>
      <c r="L14" s="35"/>
      <c r="M14" s="231"/>
      <c r="N14" s="34"/>
      <c r="O14" s="208">
        <v>1</v>
      </c>
      <c r="P14" s="35"/>
      <c r="Q14" s="231"/>
      <c r="R14" s="231"/>
      <c r="S14" s="35"/>
      <c r="T14" s="35"/>
      <c r="U14" s="234"/>
      <c r="V14" s="34"/>
      <c r="W14" s="208"/>
      <c r="X14" s="35"/>
      <c r="Y14" s="231"/>
      <c r="Z14" s="231"/>
      <c r="AA14" s="35"/>
      <c r="AB14" s="35"/>
      <c r="AC14" s="208"/>
      <c r="AD14" s="34"/>
      <c r="AE14" s="208"/>
      <c r="AF14" s="35"/>
      <c r="AG14" s="231"/>
      <c r="AH14" s="231"/>
      <c r="AI14" s="214"/>
      <c r="AJ14" s="35"/>
      <c r="AK14" s="217"/>
      <c r="AL14" s="34"/>
      <c r="AM14" s="208"/>
      <c r="AN14" s="35"/>
      <c r="AO14" s="231"/>
      <c r="AP14" s="231"/>
      <c r="AQ14" s="214"/>
      <c r="AR14" s="35"/>
      <c r="AS14" s="36"/>
      <c r="AT14" s="32"/>
      <c r="AU14" s="53">
        <f t="shared" si="0"/>
        <v>1</v>
      </c>
      <c r="AV14" s="53">
        <f t="shared" si="1"/>
        <v>1</v>
      </c>
      <c r="AW14" s="53">
        <f t="shared" si="2"/>
        <v>1</v>
      </c>
      <c r="AX14" s="53" t="str">
        <f t="shared" si="3"/>
        <v/>
      </c>
      <c r="AY14" s="53" t="str">
        <f t="shared" si="4"/>
        <v/>
      </c>
      <c r="AZ14" s="53" t="str">
        <f t="shared" si="5"/>
        <v/>
      </c>
      <c r="BB14" s="53">
        <f t="shared" si="6"/>
        <v>1</v>
      </c>
      <c r="BC14" s="53" t="str">
        <f t="shared" si="7"/>
        <v/>
      </c>
      <c r="BD14" s="53" t="str">
        <f t="shared" si="8"/>
        <v/>
      </c>
      <c r="BE14" s="53" t="str">
        <f t="shared" si="9"/>
        <v/>
      </c>
      <c r="BF14" s="53" t="str">
        <f t="shared" si="10"/>
        <v/>
      </c>
      <c r="BG14" s="53" t="str">
        <f t="shared" si="11"/>
        <v/>
      </c>
      <c r="BI14" s="53"/>
      <c r="BJ14" s="53">
        <f t="shared" si="12"/>
        <v>1</v>
      </c>
      <c r="BK14" s="53">
        <f t="shared" si="13"/>
        <v>1</v>
      </c>
      <c r="BL14" s="53" t="str">
        <f t="shared" si="14"/>
        <v/>
      </c>
      <c r="BM14" s="53" t="str">
        <f t="shared" si="15"/>
        <v/>
      </c>
      <c r="BN14" s="53" t="str">
        <f t="shared" si="16"/>
        <v/>
      </c>
    </row>
    <row r="15" spans="1:66" x14ac:dyDescent="0.15">
      <c r="A15" s="33" t="s">
        <v>39</v>
      </c>
      <c r="B15" s="34"/>
      <c r="C15" s="35">
        <v>1</v>
      </c>
      <c r="D15" s="231"/>
      <c r="E15" s="35"/>
      <c r="F15" s="34"/>
      <c r="G15" s="208"/>
      <c r="H15" s="35">
        <v>1</v>
      </c>
      <c r="I15" s="231"/>
      <c r="J15" s="231"/>
      <c r="K15" s="35"/>
      <c r="L15" s="35"/>
      <c r="M15" s="231"/>
      <c r="N15" s="34"/>
      <c r="O15" s="208"/>
      <c r="P15" s="35"/>
      <c r="Q15" s="231"/>
      <c r="R15" s="231"/>
      <c r="S15" s="35"/>
      <c r="T15" s="35"/>
      <c r="U15" s="234"/>
      <c r="V15" s="34"/>
      <c r="W15" s="208"/>
      <c r="X15" s="35"/>
      <c r="Y15" s="231"/>
      <c r="Z15" s="231"/>
      <c r="AA15" s="35"/>
      <c r="AB15" s="35"/>
      <c r="AC15" s="208"/>
      <c r="AD15" s="34"/>
      <c r="AE15" s="208"/>
      <c r="AF15" s="35"/>
      <c r="AG15" s="231"/>
      <c r="AH15" s="231"/>
      <c r="AI15" s="214"/>
      <c r="AJ15" s="35"/>
      <c r="AK15" s="217"/>
      <c r="AL15" s="34"/>
      <c r="AM15" s="208"/>
      <c r="AN15" s="35"/>
      <c r="AO15" s="231"/>
      <c r="AP15" s="231"/>
      <c r="AQ15" s="214"/>
      <c r="AR15" s="35"/>
      <c r="AS15" s="36"/>
      <c r="AT15" s="32"/>
      <c r="AU15" s="53">
        <f t="shared" si="0"/>
        <v>1</v>
      </c>
      <c r="AV15" s="53">
        <f t="shared" si="1"/>
        <v>1</v>
      </c>
      <c r="AW15" s="53" t="str">
        <f t="shared" si="2"/>
        <v/>
      </c>
      <c r="AX15" s="53" t="str">
        <f t="shared" si="3"/>
        <v/>
      </c>
      <c r="AY15" s="53" t="str">
        <f t="shared" si="4"/>
        <v/>
      </c>
      <c r="AZ15" s="53" t="str">
        <f t="shared" si="5"/>
        <v/>
      </c>
      <c r="BB15" s="53">
        <f t="shared" si="6"/>
        <v>1</v>
      </c>
      <c r="BC15" s="53">
        <f t="shared" si="7"/>
        <v>1</v>
      </c>
      <c r="BD15" s="53" t="str">
        <f t="shared" si="8"/>
        <v/>
      </c>
      <c r="BE15" s="53" t="str">
        <f t="shared" si="9"/>
        <v/>
      </c>
      <c r="BF15" s="53" t="str">
        <f t="shared" si="10"/>
        <v/>
      </c>
      <c r="BG15" s="53" t="str">
        <f t="shared" si="11"/>
        <v/>
      </c>
      <c r="BI15" s="53"/>
      <c r="BJ15" s="53" t="str">
        <f t="shared" si="12"/>
        <v/>
      </c>
      <c r="BK15" s="53" t="str">
        <f t="shared" si="13"/>
        <v/>
      </c>
      <c r="BL15" s="53" t="str">
        <f t="shared" si="14"/>
        <v/>
      </c>
      <c r="BM15" s="53" t="str">
        <f t="shared" si="15"/>
        <v/>
      </c>
      <c r="BN15" s="53" t="str">
        <f t="shared" si="16"/>
        <v/>
      </c>
    </row>
    <row r="16" spans="1:66" x14ac:dyDescent="0.15">
      <c r="A16" s="33" t="s">
        <v>40</v>
      </c>
      <c r="B16" s="34">
        <v>1</v>
      </c>
      <c r="C16" s="35"/>
      <c r="D16" s="231"/>
      <c r="E16" s="35"/>
      <c r="F16" s="34">
        <v>1</v>
      </c>
      <c r="G16" s="208"/>
      <c r="H16" s="35"/>
      <c r="I16" s="231"/>
      <c r="J16" s="231"/>
      <c r="K16" s="35"/>
      <c r="L16" s="35"/>
      <c r="M16" s="231"/>
      <c r="N16" s="34"/>
      <c r="O16" s="208"/>
      <c r="P16" s="35"/>
      <c r="Q16" s="231"/>
      <c r="R16" s="231"/>
      <c r="S16" s="35"/>
      <c r="T16" s="35"/>
      <c r="U16" s="234"/>
      <c r="V16" s="34"/>
      <c r="W16" s="208"/>
      <c r="X16" s="35"/>
      <c r="Y16" s="231"/>
      <c r="Z16" s="231"/>
      <c r="AA16" s="35"/>
      <c r="AB16" s="35"/>
      <c r="AC16" s="208"/>
      <c r="AD16" s="34"/>
      <c r="AE16" s="208"/>
      <c r="AF16" s="35"/>
      <c r="AG16" s="231"/>
      <c r="AH16" s="231"/>
      <c r="AI16" s="214"/>
      <c r="AJ16" s="35"/>
      <c r="AK16" s="217"/>
      <c r="AL16" s="34"/>
      <c r="AM16" s="208"/>
      <c r="AN16" s="35"/>
      <c r="AO16" s="231"/>
      <c r="AP16" s="231"/>
      <c r="AQ16" s="214"/>
      <c r="AR16" s="35"/>
      <c r="AS16" s="36"/>
      <c r="AT16" s="32"/>
      <c r="AU16" s="53">
        <f t="shared" si="0"/>
        <v>1</v>
      </c>
      <c r="AV16" s="53">
        <f t="shared" si="1"/>
        <v>1</v>
      </c>
      <c r="AW16" s="53" t="str">
        <f t="shared" si="2"/>
        <v/>
      </c>
      <c r="AX16" s="53" t="str">
        <f t="shared" si="3"/>
        <v/>
      </c>
      <c r="AY16" s="53" t="str">
        <f t="shared" si="4"/>
        <v/>
      </c>
      <c r="AZ16" s="53" t="str">
        <f t="shared" si="5"/>
        <v/>
      </c>
      <c r="BB16" s="53">
        <f t="shared" si="6"/>
        <v>1</v>
      </c>
      <c r="BC16" s="53">
        <f t="shared" si="7"/>
        <v>1</v>
      </c>
      <c r="BD16" s="53" t="str">
        <f t="shared" si="8"/>
        <v/>
      </c>
      <c r="BE16" s="53" t="str">
        <f t="shared" si="9"/>
        <v/>
      </c>
      <c r="BF16" s="53" t="str">
        <f t="shared" si="10"/>
        <v/>
      </c>
      <c r="BG16" s="53" t="str">
        <f t="shared" si="11"/>
        <v/>
      </c>
      <c r="BI16" s="53"/>
      <c r="BJ16" s="53" t="str">
        <f t="shared" si="12"/>
        <v/>
      </c>
      <c r="BK16" s="53" t="str">
        <f t="shared" si="13"/>
        <v/>
      </c>
      <c r="BL16" s="53" t="str">
        <f t="shared" si="14"/>
        <v/>
      </c>
      <c r="BM16" s="53" t="str">
        <f t="shared" si="15"/>
        <v/>
      </c>
      <c r="BN16" s="53" t="str">
        <f t="shared" si="16"/>
        <v/>
      </c>
    </row>
    <row r="17" spans="1:66" x14ac:dyDescent="0.15">
      <c r="A17" s="33" t="s">
        <v>41</v>
      </c>
      <c r="B17" s="34">
        <v>1</v>
      </c>
      <c r="C17" s="35"/>
      <c r="D17" s="231"/>
      <c r="E17" s="35"/>
      <c r="F17" s="34">
        <v>1</v>
      </c>
      <c r="G17" s="208"/>
      <c r="H17" s="35"/>
      <c r="I17" s="231"/>
      <c r="J17" s="231"/>
      <c r="K17" s="35"/>
      <c r="L17" s="35"/>
      <c r="M17" s="231"/>
      <c r="N17" s="34"/>
      <c r="O17" s="208"/>
      <c r="P17" s="35"/>
      <c r="Q17" s="231"/>
      <c r="R17" s="231"/>
      <c r="S17" s="35"/>
      <c r="T17" s="35"/>
      <c r="U17" s="234"/>
      <c r="V17" s="34"/>
      <c r="W17" s="208"/>
      <c r="X17" s="35"/>
      <c r="Y17" s="231"/>
      <c r="Z17" s="231"/>
      <c r="AA17" s="35"/>
      <c r="AB17" s="35"/>
      <c r="AC17" s="208"/>
      <c r="AD17" s="34"/>
      <c r="AE17" s="208"/>
      <c r="AF17" s="35"/>
      <c r="AG17" s="231"/>
      <c r="AH17" s="231"/>
      <c r="AI17" s="214"/>
      <c r="AJ17" s="35"/>
      <c r="AK17" s="217"/>
      <c r="AL17" s="34"/>
      <c r="AM17" s="208"/>
      <c r="AN17" s="35"/>
      <c r="AO17" s="231"/>
      <c r="AP17" s="231"/>
      <c r="AQ17" s="214"/>
      <c r="AR17" s="35"/>
      <c r="AS17" s="36"/>
      <c r="AT17" s="32"/>
      <c r="AU17" s="53">
        <f t="shared" si="0"/>
        <v>1</v>
      </c>
      <c r="AV17" s="53">
        <f t="shared" si="1"/>
        <v>1</v>
      </c>
      <c r="AW17" s="53" t="str">
        <f t="shared" si="2"/>
        <v/>
      </c>
      <c r="AX17" s="53" t="str">
        <f t="shared" si="3"/>
        <v/>
      </c>
      <c r="AY17" s="53" t="str">
        <f t="shared" si="4"/>
        <v/>
      </c>
      <c r="AZ17" s="53" t="str">
        <f t="shared" si="5"/>
        <v/>
      </c>
      <c r="BB17" s="53">
        <f t="shared" si="6"/>
        <v>1</v>
      </c>
      <c r="BC17" s="53">
        <f t="shared" si="7"/>
        <v>1</v>
      </c>
      <c r="BD17" s="53" t="str">
        <f t="shared" si="8"/>
        <v/>
      </c>
      <c r="BE17" s="53" t="str">
        <f t="shared" si="9"/>
        <v/>
      </c>
      <c r="BF17" s="53" t="str">
        <f t="shared" si="10"/>
        <v/>
      </c>
      <c r="BG17" s="53" t="str">
        <f t="shared" si="11"/>
        <v/>
      </c>
      <c r="BI17" s="53"/>
      <c r="BJ17" s="53" t="str">
        <f t="shared" si="12"/>
        <v/>
      </c>
      <c r="BK17" s="53" t="str">
        <f t="shared" si="13"/>
        <v/>
      </c>
      <c r="BL17" s="53" t="str">
        <f t="shared" si="14"/>
        <v/>
      </c>
      <c r="BM17" s="53" t="str">
        <f t="shared" si="15"/>
        <v/>
      </c>
      <c r="BN17" s="53" t="str">
        <f t="shared" si="16"/>
        <v/>
      </c>
    </row>
    <row r="18" spans="1:66" x14ac:dyDescent="0.15">
      <c r="A18" s="33" t="s">
        <v>42</v>
      </c>
      <c r="B18" s="34"/>
      <c r="C18" s="35">
        <v>1</v>
      </c>
      <c r="D18" s="231"/>
      <c r="E18" s="35"/>
      <c r="F18" s="34"/>
      <c r="G18" s="208"/>
      <c r="H18" s="35">
        <v>1</v>
      </c>
      <c r="I18" s="231"/>
      <c r="J18" s="231"/>
      <c r="K18" s="35"/>
      <c r="L18" s="35"/>
      <c r="M18" s="231"/>
      <c r="N18" s="34"/>
      <c r="O18" s="208"/>
      <c r="P18" s="35"/>
      <c r="Q18" s="231"/>
      <c r="R18" s="231"/>
      <c r="S18" s="35"/>
      <c r="T18" s="35"/>
      <c r="U18" s="234"/>
      <c r="V18" s="34"/>
      <c r="W18" s="208"/>
      <c r="X18" s="35"/>
      <c r="Y18" s="231"/>
      <c r="Z18" s="231"/>
      <c r="AA18" s="35"/>
      <c r="AB18" s="35"/>
      <c r="AC18" s="208"/>
      <c r="AD18" s="34"/>
      <c r="AE18" s="208"/>
      <c r="AF18" s="35"/>
      <c r="AG18" s="231"/>
      <c r="AH18" s="231"/>
      <c r="AI18" s="214"/>
      <c r="AJ18" s="35"/>
      <c r="AK18" s="217"/>
      <c r="AL18" s="34"/>
      <c r="AM18" s="208"/>
      <c r="AN18" s="35"/>
      <c r="AO18" s="231"/>
      <c r="AP18" s="231"/>
      <c r="AQ18" s="214"/>
      <c r="AR18" s="35"/>
      <c r="AS18" s="36"/>
      <c r="AT18" s="32"/>
      <c r="AU18" s="53">
        <f t="shared" si="0"/>
        <v>1</v>
      </c>
      <c r="AV18" s="53">
        <f t="shared" si="1"/>
        <v>1</v>
      </c>
      <c r="AW18" s="53" t="str">
        <f t="shared" si="2"/>
        <v/>
      </c>
      <c r="AX18" s="53" t="str">
        <f t="shared" si="3"/>
        <v/>
      </c>
      <c r="AY18" s="53" t="str">
        <f t="shared" si="4"/>
        <v/>
      </c>
      <c r="AZ18" s="53" t="str">
        <f t="shared" si="5"/>
        <v/>
      </c>
      <c r="BB18" s="53">
        <f t="shared" si="6"/>
        <v>1</v>
      </c>
      <c r="BC18" s="53">
        <f t="shared" si="7"/>
        <v>1</v>
      </c>
      <c r="BD18" s="53" t="str">
        <f t="shared" si="8"/>
        <v/>
      </c>
      <c r="BE18" s="53" t="str">
        <f t="shared" si="9"/>
        <v/>
      </c>
      <c r="BF18" s="53" t="str">
        <f t="shared" si="10"/>
        <v/>
      </c>
      <c r="BG18" s="53" t="str">
        <f t="shared" si="11"/>
        <v/>
      </c>
      <c r="BI18" s="53"/>
      <c r="BJ18" s="53" t="str">
        <f t="shared" si="12"/>
        <v/>
      </c>
      <c r="BK18" s="53" t="str">
        <f t="shared" si="13"/>
        <v/>
      </c>
      <c r="BL18" s="53" t="str">
        <f t="shared" si="14"/>
        <v/>
      </c>
      <c r="BM18" s="53" t="str">
        <f t="shared" si="15"/>
        <v/>
      </c>
      <c r="BN18" s="53" t="str">
        <f t="shared" si="16"/>
        <v/>
      </c>
    </row>
    <row r="19" spans="1:66" x14ac:dyDescent="0.15">
      <c r="A19" s="33" t="s">
        <v>43</v>
      </c>
      <c r="B19" s="34">
        <v>1</v>
      </c>
      <c r="C19" s="35"/>
      <c r="D19" s="231"/>
      <c r="E19" s="35"/>
      <c r="F19" s="34">
        <v>1</v>
      </c>
      <c r="G19" s="208"/>
      <c r="H19" s="35"/>
      <c r="I19" s="231"/>
      <c r="J19" s="231"/>
      <c r="K19" s="35"/>
      <c r="L19" s="35"/>
      <c r="M19" s="231"/>
      <c r="N19" s="34">
        <v>1</v>
      </c>
      <c r="O19" s="208"/>
      <c r="P19" s="35"/>
      <c r="Q19" s="231"/>
      <c r="R19" s="231"/>
      <c r="S19" s="35"/>
      <c r="T19" s="35"/>
      <c r="U19" s="234"/>
      <c r="V19" s="34"/>
      <c r="W19" s="208"/>
      <c r="X19" s="35"/>
      <c r="Y19" s="231"/>
      <c r="Z19" s="231"/>
      <c r="AA19" s="35"/>
      <c r="AB19" s="35"/>
      <c r="AC19" s="208"/>
      <c r="AD19" s="34"/>
      <c r="AE19" s="208"/>
      <c r="AF19" s="35"/>
      <c r="AG19" s="231"/>
      <c r="AH19" s="231"/>
      <c r="AI19" s="214"/>
      <c r="AJ19" s="35"/>
      <c r="AK19" s="217"/>
      <c r="AL19" s="34"/>
      <c r="AM19" s="208"/>
      <c r="AN19" s="35"/>
      <c r="AO19" s="231"/>
      <c r="AP19" s="231"/>
      <c r="AQ19" s="214"/>
      <c r="AR19" s="35"/>
      <c r="AS19" s="36"/>
      <c r="AT19" s="32"/>
      <c r="AU19" s="53">
        <f t="shared" si="0"/>
        <v>1</v>
      </c>
      <c r="AV19" s="53">
        <f t="shared" si="1"/>
        <v>1</v>
      </c>
      <c r="AW19" s="53">
        <f t="shared" si="2"/>
        <v>1</v>
      </c>
      <c r="AX19" s="53" t="str">
        <f t="shared" si="3"/>
        <v/>
      </c>
      <c r="AY19" s="53" t="str">
        <f t="shared" si="4"/>
        <v/>
      </c>
      <c r="AZ19" s="53" t="str">
        <f t="shared" si="5"/>
        <v/>
      </c>
      <c r="BB19" s="53">
        <f t="shared" si="6"/>
        <v>1</v>
      </c>
      <c r="BC19" s="53">
        <f t="shared" si="7"/>
        <v>1</v>
      </c>
      <c r="BD19" s="53">
        <f t="shared" si="8"/>
        <v>1</v>
      </c>
      <c r="BE19" s="53" t="str">
        <f t="shared" si="9"/>
        <v/>
      </c>
      <c r="BF19" s="53" t="str">
        <f t="shared" si="10"/>
        <v/>
      </c>
      <c r="BG19" s="53" t="str">
        <f t="shared" si="11"/>
        <v/>
      </c>
      <c r="BI19" s="53"/>
      <c r="BJ19" s="53" t="str">
        <f t="shared" si="12"/>
        <v/>
      </c>
      <c r="BK19" s="53" t="str">
        <f t="shared" si="13"/>
        <v/>
      </c>
      <c r="BL19" s="53" t="str">
        <f t="shared" si="14"/>
        <v/>
      </c>
      <c r="BM19" s="53" t="str">
        <f t="shared" si="15"/>
        <v/>
      </c>
      <c r="BN19" s="53" t="str">
        <f t="shared" si="16"/>
        <v/>
      </c>
    </row>
    <row r="20" spans="1:66" x14ac:dyDescent="0.15">
      <c r="A20" s="33" t="s">
        <v>44</v>
      </c>
      <c r="B20" s="34"/>
      <c r="C20" s="35"/>
      <c r="D20" s="231"/>
      <c r="E20" s="35"/>
      <c r="F20" s="34"/>
      <c r="G20" s="208"/>
      <c r="H20" s="35"/>
      <c r="I20" s="231"/>
      <c r="J20" s="231"/>
      <c r="K20" s="35">
        <v>1</v>
      </c>
      <c r="L20" s="35"/>
      <c r="M20" s="231"/>
      <c r="N20" s="34">
        <v>1</v>
      </c>
      <c r="O20" s="208"/>
      <c r="P20" s="35"/>
      <c r="Q20" s="231"/>
      <c r="R20" s="231" t="s">
        <v>118</v>
      </c>
      <c r="S20" s="35"/>
      <c r="T20" s="35"/>
      <c r="U20" s="234"/>
      <c r="V20" s="34"/>
      <c r="W20" s="208"/>
      <c r="X20" s="35"/>
      <c r="Y20" s="231"/>
      <c r="Z20" s="231"/>
      <c r="AA20" s="35"/>
      <c r="AB20" s="35"/>
      <c r="AC20" s="208"/>
      <c r="AD20" s="34"/>
      <c r="AE20" s="208"/>
      <c r="AF20" s="35"/>
      <c r="AG20" s="231"/>
      <c r="AH20" s="231"/>
      <c r="AI20" s="214"/>
      <c r="AJ20" s="35"/>
      <c r="AK20" s="217"/>
      <c r="AL20" s="34"/>
      <c r="AM20" s="208"/>
      <c r="AN20" s="35"/>
      <c r="AO20" s="231"/>
      <c r="AP20" s="231"/>
      <c r="AQ20" s="214"/>
      <c r="AR20" s="35"/>
      <c r="AS20" s="36"/>
      <c r="AT20" s="32"/>
      <c r="AU20" s="53" t="str">
        <f t="shared" si="0"/>
        <v/>
      </c>
      <c r="AV20" s="53">
        <f t="shared" si="1"/>
        <v>1</v>
      </c>
      <c r="AW20" s="53">
        <f t="shared" si="2"/>
        <v>1</v>
      </c>
      <c r="AX20" s="53" t="str">
        <f t="shared" si="3"/>
        <v/>
      </c>
      <c r="AY20" s="53" t="str">
        <f t="shared" si="4"/>
        <v/>
      </c>
      <c r="AZ20" s="53" t="str">
        <f t="shared" si="5"/>
        <v/>
      </c>
      <c r="BB20" s="53" t="str">
        <f t="shared" si="6"/>
        <v/>
      </c>
      <c r="BC20" s="53" t="str">
        <f t="shared" si="7"/>
        <v/>
      </c>
      <c r="BD20" s="53">
        <f t="shared" si="8"/>
        <v>1</v>
      </c>
      <c r="BE20" s="53" t="str">
        <f t="shared" si="9"/>
        <v/>
      </c>
      <c r="BF20" s="53" t="str">
        <f t="shared" si="10"/>
        <v/>
      </c>
      <c r="BG20" s="53" t="str">
        <f t="shared" si="11"/>
        <v/>
      </c>
      <c r="BI20" s="53"/>
      <c r="BJ20" s="53">
        <f t="shared" si="12"/>
        <v>1</v>
      </c>
      <c r="BK20" s="53" t="str">
        <f t="shared" si="13"/>
        <v/>
      </c>
      <c r="BL20" s="53" t="str">
        <f t="shared" si="14"/>
        <v/>
      </c>
      <c r="BM20" s="53" t="str">
        <f t="shared" si="15"/>
        <v/>
      </c>
      <c r="BN20" s="53" t="str">
        <f t="shared" si="16"/>
        <v/>
      </c>
    </row>
    <row r="21" spans="1:66" x14ac:dyDescent="0.15">
      <c r="A21" s="33" t="s">
        <v>45</v>
      </c>
      <c r="B21" s="34">
        <v>1</v>
      </c>
      <c r="C21" s="35"/>
      <c r="D21" s="231"/>
      <c r="E21" s="35"/>
      <c r="F21" s="34"/>
      <c r="G21" s="208">
        <v>1</v>
      </c>
      <c r="H21" s="35"/>
      <c r="I21" s="231"/>
      <c r="J21" s="231"/>
      <c r="K21" s="35"/>
      <c r="L21" s="35"/>
      <c r="M21" s="231"/>
      <c r="N21" s="34"/>
      <c r="O21" s="208">
        <v>1</v>
      </c>
      <c r="P21" s="35"/>
      <c r="Q21" s="231"/>
      <c r="R21" s="231"/>
      <c r="S21" s="35"/>
      <c r="T21" s="35"/>
      <c r="U21" s="234"/>
      <c r="V21" s="34"/>
      <c r="W21" s="208"/>
      <c r="X21" s="35"/>
      <c r="Y21" s="231"/>
      <c r="Z21" s="231"/>
      <c r="AA21" s="35"/>
      <c r="AB21" s="35"/>
      <c r="AC21" s="208"/>
      <c r="AD21" s="34"/>
      <c r="AE21" s="208"/>
      <c r="AF21" s="35"/>
      <c r="AG21" s="231"/>
      <c r="AH21" s="231"/>
      <c r="AI21" s="214"/>
      <c r="AJ21" s="35"/>
      <c r="AK21" s="217"/>
      <c r="AL21" s="34"/>
      <c r="AM21" s="208"/>
      <c r="AN21" s="35"/>
      <c r="AO21" s="231"/>
      <c r="AP21" s="231"/>
      <c r="AQ21" s="214"/>
      <c r="AR21" s="35"/>
      <c r="AS21" s="36"/>
      <c r="AT21" s="32"/>
      <c r="AU21" s="53">
        <f t="shared" si="0"/>
        <v>1</v>
      </c>
      <c r="AV21" s="53">
        <f t="shared" si="1"/>
        <v>1</v>
      </c>
      <c r="AW21" s="53">
        <f t="shared" si="2"/>
        <v>1</v>
      </c>
      <c r="AX21" s="53" t="str">
        <f t="shared" si="3"/>
        <v/>
      </c>
      <c r="AY21" s="53" t="str">
        <f t="shared" si="4"/>
        <v/>
      </c>
      <c r="AZ21" s="53" t="str">
        <f t="shared" si="5"/>
        <v/>
      </c>
      <c r="BB21" s="53">
        <f t="shared" si="6"/>
        <v>1</v>
      </c>
      <c r="BC21" s="53" t="str">
        <f t="shared" si="7"/>
        <v/>
      </c>
      <c r="BD21" s="53" t="str">
        <f t="shared" si="8"/>
        <v/>
      </c>
      <c r="BE21" s="53" t="str">
        <f t="shared" si="9"/>
        <v/>
      </c>
      <c r="BF21" s="53" t="str">
        <f t="shared" si="10"/>
        <v/>
      </c>
      <c r="BG21" s="53" t="str">
        <f t="shared" si="11"/>
        <v/>
      </c>
      <c r="BI21" s="53"/>
      <c r="BJ21" s="53">
        <f t="shared" si="12"/>
        <v>1</v>
      </c>
      <c r="BK21" s="53">
        <f t="shared" si="13"/>
        <v>1</v>
      </c>
      <c r="BL21" s="53" t="str">
        <f t="shared" si="14"/>
        <v/>
      </c>
      <c r="BM21" s="53" t="str">
        <f t="shared" si="15"/>
        <v/>
      </c>
      <c r="BN21" s="53" t="str">
        <f t="shared" si="16"/>
        <v/>
      </c>
    </row>
    <row r="22" spans="1:66" x14ac:dyDescent="0.15">
      <c r="A22" s="33" t="s">
        <v>46</v>
      </c>
      <c r="B22" s="34">
        <v>1</v>
      </c>
      <c r="C22" s="35" t="s">
        <v>118</v>
      </c>
      <c r="D22" s="231"/>
      <c r="E22" s="35"/>
      <c r="F22" s="34"/>
      <c r="G22" s="208">
        <v>1</v>
      </c>
      <c r="H22" s="35" t="s">
        <v>118</v>
      </c>
      <c r="I22" s="231"/>
      <c r="J22" s="231"/>
      <c r="K22" s="35"/>
      <c r="L22" s="35"/>
      <c r="M22" s="231"/>
      <c r="N22" s="34"/>
      <c r="O22" s="208">
        <v>1</v>
      </c>
      <c r="P22" s="35" t="s">
        <v>118</v>
      </c>
      <c r="Q22" s="231"/>
      <c r="R22" s="231"/>
      <c r="S22" s="35"/>
      <c r="T22" s="35"/>
      <c r="U22" s="234"/>
      <c r="V22" s="34"/>
      <c r="W22" s="208"/>
      <c r="X22" s="35"/>
      <c r="Y22" s="231"/>
      <c r="Z22" s="231"/>
      <c r="AA22" s="35"/>
      <c r="AB22" s="35"/>
      <c r="AC22" s="208"/>
      <c r="AD22" s="34"/>
      <c r="AE22" s="208"/>
      <c r="AF22" s="35"/>
      <c r="AG22" s="231"/>
      <c r="AH22" s="231"/>
      <c r="AI22" s="214"/>
      <c r="AJ22" s="35"/>
      <c r="AK22" s="217"/>
      <c r="AL22" s="34"/>
      <c r="AM22" s="208"/>
      <c r="AN22" s="35"/>
      <c r="AO22" s="231"/>
      <c r="AP22" s="231"/>
      <c r="AQ22" s="214"/>
      <c r="AR22" s="35"/>
      <c r="AS22" s="36"/>
      <c r="AT22" s="32"/>
      <c r="AU22" s="53">
        <f t="shared" si="0"/>
        <v>1</v>
      </c>
      <c r="AV22" s="53">
        <f t="shared" si="1"/>
        <v>1</v>
      </c>
      <c r="AW22" s="53">
        <f t="shared" si="2"/>
        <v>1</v>
      </c>
      <c r="AX22" s="53" t="str">
        <f t="shared" si="3"/>
        <v/>
      </c>
      <c r="AY22" s="53" t="str">
        <f t="shared" si="4"/>
        <v/>
      </c>
      <c r="AZ22" s="53" t="str">
        <f t="shared" si="5"/>
        <v/>
      </c>
      <c r="BB22" s="53">
        <f t="shared" si="6"/>
        <v>1</v>
      </c>
      <c r="BC22" s="53" t="str">
        <f t="shared" si="7"/>
        <v/>
      </c>
      <c r="BD22" s="53" t="str">
        <f t="shared" si="8"/>
        <v/>
      </c>
      <c r="BE22" s="53" t="str">
        <f t="shared" si="9"/>
        <v/>
      </c>
      <c r="BF22" s="53" t="str">
        <f t="shared" si="10"/>
        <v/>
      </c>
      <c r="BG22" s="53" t="str">
        <f t="shared" si="11"/>
        <v/>
      </c>
      <c r="BI22" s="53"/>
      <c r="BJ22" s="53">
        <f t="shared" si="12"/>
        <v>1</v>
      </c>
      <c r="BK22" s="53">
        <f t="shared" si="13"/>
        <v>1</v>
      </c>
      <c r="BL22" s="53" t="str">
        <f t="shared" si="14"/>
        <v/>
      </c>
      <c r="BM22" s="53" t="str">
        <f t="shared" si="15"/>
        <v/>
      </c>
      <c r="BN22" s="53" t="str">
        <f t="shared" si="16"/>
        <v/>
      </c>
    </row>
    <row r="23" spans="1:66" x14ac:dyDescent="0.15">
      <c r="A23" s="33" t="s">
        <v>47</v>
      </c>
      <c r="B23" s="34">
        <v>1</v>
      </c>
      <c r="C23" s="35"/>
      <c r="D23" s="231"/>
      <c r="E23" s="35"/>
      <c r="F23" s="34"/>
      <c r="G23" s="208">
        <v>1</v>
      </c>
      <c r="H23" s="35"/>
      <c r="I23" s="231"/>
      <c r="J23" s="231"/>
      <c r="K23" s="35"/>
      <c r="L23" s="35"/>
      <c r="M23" s="231"/>
      <c r="N23" s="34"/>
      <c r="O23" s="208">
        <v>1</v>
      </c>
      <c r="P23" s="35"/>
      <c r="Q23" s="231"/>
      <c r="R23" s="231"/>
      <c r="S23" s="35"/>
      <c r="T23" s="35"/>
      <c r="U23" s="234"/>
      <c r="V23" s="34"/>
      <c r="W23" s="208"/>
      <c r="X23" s="35"/>
      <c r="Y23" s="231"/>
      <c r="Z23" s="231"/>
      <c r="AA23" s="35"/>
      <c r="AB23" s="35"/>
      <c r="AC23" s="208"/>
      <c r="AD23" s="34"/>
      <c r="AE23" s="208"/>
      <c r="AF23" s="35"/>
      <c r="AG23" s="231"/>
      <c r="AH23" s="231"/>
      <c r="AI23" s="214"/>
      <c r="AJ23" s="35"/>
      <c r="AK23" s="217"/>
      <c r="AL23" s="34"/>
      <c r="AM23" s="208"/>
      <c r="AN23" s="35"/>
      <c r="AO23" s="231"/>
      <c r="AP23" s="231"/>
      <c r="AQ23" s="214"/>
      <c r="AR23" s="35"/>
      <c r="AS23" s="36"/>
      <c r="AT23" s="32"/>
      <c r="AU23" s="53">
        <f t="shared" si="0"/>
        <v>1</v>
      </c>
      <c r="AV23" s="53">
        <f t="shared" si="1"/>
        <v>1</v>
      </c>
      <c r="AW23" s="53">
        <f t="shared" si="2"/>
        <v>1</v>
      </c>
      <c r="AX23" s="53" t="str">
        <f t="shared" si="3"/>
        <v/>
      </c>
      <c r="AY23" s="53" t="str">
        <f t="shared" si="4"/>
        <v/>
      </c>
      <c r="AZ23" s="53" t="str">
        <f t="shared" si="5"/>
        <v/>
      </c>
      <c r="BB23" s="53">
        <f t="shared" si="6"/>
        <v>1</v>
      </c>
      <c r="BC23" s="53" t="str">
        <f t="shared" si="7"/>
        <v/>
      </c>
      <c r="BD23" s="53" t="str">
        <f t="shared" si="8"/>
        <v/>
      </c>
      <c r="BE23" s="53" t="str">
        <f t="shared" si="9"/>
        <v/>
      </c>
      <c r="BF23" s="53" t="str">
        <f t="shared" si="10"/>
        <v/>
      </c>
      <c r="BG23" s="53" t="str">
        <f t="shared" si="11"/>
        <v/>
      </c>
      <c r="BI23" s="53"/>
      <c r="BJ23" s="53">
        <f t="shared" si="12"/>
        <v>1</v>
      </c>
      <c r="BK23" s="53">
        <f t="shared" si="13"/>
        <v>1</v>
      </c>
      <c r="BL23" s="53" t="str">
        <f t="shared" si="14"/>
        <v/>
      </c>
      <c r="BM23" s="53" t="str">
        <f t="shared" si="15"/>
        <v/>
      </c>
      <c r="BN23" s="53" t="str">
        <f t="shared" si="16"/>
        <v/>
      </c>
    </row>
    <row r="24" spans="1:66" x14ac:dyDescent="0.15">
      <c r="A24" s="33" t="s">
        <v>48</v>
      </c>
      <c r="B24" s="34">
        <v>1</v>
      </c>
      <c r="C24" s="35" t="s">
        <v>118</v>
      </c>
      <c r="D24" s="231"/>
      <c r="E24" s="35"/>
      <c r="F24" s="34">
        <v>1</v>
      </c>
      <c r="G24" s="208"/>
      <c r="H24" s="35" t="s">
        <v>118</v>
      </c>
      <c r="I24" s="231"/>
      <c r="J24" s="231"/>
      <c r="K24" s="35"/>
      <c r="L24" s="35"/>
      <c r="M24" s="231"/>
      <c r="N24" s="34">
        <v>1</v>
      </c>
      <c r="O24" s="208"/>
      <c r="P24" s="35" t="s">
        <v>118</v>
      </c>
      <c r="Q24" s="231"/>
      <c r="R24" s="231"/>
      <c r="S24" s="35"/>
      <c r="T24" s="35"/>
      <c r="U24" s="234"/>
      <c r="V24" s="34">
        <v>1</v>
      </c>
      <c r="W24" s="208"/>
      <c r="X24" s="35" t="s">
        <v>118</v>
      </c>
      <c r="Y24" s="231"/>
      <c r="Z24" s="231"/>
      <c r="AA24" s="35"/>
      <c r="AB24" s="35"/>
      <c r="AC24" s="208"/>
      <c r="AD24" s="34" t="s">
        <v>35</v>
      </c>
      <c r="AE24" s="208"/>
      <c r="AF24" s="35">
        <v>1</v>
      </c>
      <c r="AG24" s="231"/>
      <c r="AH24" s="231"/>
      <c r="AI24" s="214"/>
      <c r="AJ24" s="35"/>
      <c r="AK24" s="217"/>
      <c r="AL24" s="34"/>
      <c r="AM24" s="208"/>
      <c r="AN24" s="35"/>
      <c r="AO24" s="231"/>
      <c r="AP24" s="231"/>
      <c r="AQ24" s="214"/>
      <c r="AR24" s="35"/>
      <c r="AS24" s="36"/>
      <c r="AT24" s="32"/>
      <c r="AU24" s="53">
        <f t="shared" si="0"/>
        <v>1</v>
      </c>
      <c r="AV24" s="53">
        <f t="shared" si="1"/>
        <v>1</v>
      </c>
      <c r="AW24" s="53">
        <f t="shared" si="2"/>
        <v>1</v>
      </c>
      <c r="AX24" s="53">
        <f t="shared" si="3"/>
        <v>1</v>
      </c>
      <c r="AY24" s="53">
        <f t="shared" si="4"/>
        <v>1</v>
      </c>
      <c r="AZ24" s="53" t="str">
        <f t="shared" si="5"/>
        <v/>
      </c>
      <c r="BB24" s="53">
        <f t="shared" si="6"/>
        <v>1</v>
      </c>
      <c r="BC24" s="53">
        <f t="shared" si="7"/>
        <v>1</v>
      </c>
      <c r="BD24" s="53">
        <f t="shared" si="8"/>
        <v>1</v>
      </c>
      <c r="BE24" s="53">
        <f t="shared" si="9"/>
        <v>1</v>
      </c>
      <c r="BF24" s="53">
        <f t="shared" si="10"/>
        <v>1</v>
      </c>
      <c r="BG24" s="53" t="str">
        <f t="shared" si="11"/>
        <v/>
      </c>
      <c r="BI24" s="53"/>
      <c r="BJ24" s="53" t="str">
        <f t="shared" si="12"/>
        <v/>
      </c>
      <c r="BK24" s="53" t="str">
        <f t="shared" si="13"/>
        <v/>
      </c>
      <c r="BL24" s="53" t="str">
        <f t="shared" si="14"/>
        <v/>
      </c>
      <c r="BM24" s="53" t="str">
        <f t="shared" si="15"/>
        <v/>
      </c>
      <c r="BN24" s="53" t="str">
        <f t="shared" si="16"/>
        <v/>
      </c>
    </row>
    <row r="25" spans="1:66" x14ac:dyDescent="0.15">
      <c r="A25" s="33" t="s">
        <v>49</v>
      </c>
      <c r="B25" s="223">
        <v>1</v>
      </c>
      <c r="C25" s="224">
        <v>1</v>
      </c>
      <c r="D25" s="231"/>
      <c r="E25" s="224"/>
      <c r="F25" s="223">
        <v>1</v>
      </c>
      <c r="G25" s="225"/>
      <c r="H25" s="224">
        <v>1</v>
      </c>
      <c r="I25" s="231"/>
      <c r="J25" s="231"/>
      <c r="K25" s="224"/>
      <c r="L25" s="224"/>
      <c r="M25" s="231"/>
      <c r="N25" s="223">
        <v>1</v>
      </c>
      <c r="O25" s="225"/>
      <c r="P25" s="224">
        <v>1</v>
      </c>
      <c r="Q25" s="231"/>
      <c r="R25" s="231"/>
      <c r="S25" s="224"/>
      <c r="T25" s="224"/>
      <c r="U25" s="234"/>
      <c r="V25" s="223">
        <v>1</v>
      </c>
      <c r="W25" s="225"/>
      <c r="X25" s="224">
        <v>1</v>
      </c>
      <c r="Y25" s="231"/>
      <c r="Z25" s="231"/>
      <c r="AA25" s="224"/>
      <c r="AB25" s="224"/>
      <c r="AC25" s="225"/>
      <c r="AD25" s="223">
        <v>1</v>
      </c>
      <c r="AE25" s="225"/>
      <c r="AF25" s="224">
        <v>1</v>
      </c>
      <c r="AG25" s="231"/>
      <c r="AH25" s="231"/>
      <c r="AI25" s="226"/>
      <c r="AJ25" s="224"/>
      <c r="AK25" s="228"/>
      <c r="AL25" s="223">
        <v>1</v>
      </c>
      <c r="AM25" s="225"/>
      <c r="AN25" s="224">
        <v>1</v>
      </c>
      <c r="AO25" s="231"/>
      <c r="AP25" s="231"/>
      <c r="AQ25" s="226"/>
      <c r="AR25" s="224"/>
      <c r="AS25" s="227"/>
      <c r="AT25" s="32"/>
      <c r="AU25" s="53">
        <f t="shared" si="0"/>
        <v>1</v>
      </c>
      <c r="AV25" s="53">
        <f t="shared" si="1"/>
        <v>1</v>
      </c>
      <c r="AW25" s="53">
        <f t="shared" si="2"/>
        <v>1</v>
      </c>
      <c r="AX25" s="53">
        <f t="shared" si="3"/>
        <v>1</v>
      </c>
      <c r="AY25" s="53">
        <f t="shared" si="4"/>
        <v>1</v>
      </c>
      <c r="AZ25" s="53">
        <f t="shared" si="5"/>
        <v>1</v>
      </c>
      <c r="BB25" s="53">
        <f t="shared" si="6"/>
        <v>1</v>
      </c>
      <c r="BC25" s="53">
        <f t="shared" si="7"/>
        <v>1</v>
      </c>
      <c r="BD25" s="53">
        <f t="shared" si="8"/>
        <v>1</v>
      </c>
      <c r="BE25" s="53">
        <f t="shared" si="9"/>
        <v>1</v>
      </c>
      <c r="BF25" s="53">
        <f t="shared" si="10"/>
        <v>1</v>
      </c>
      <c r="BG25" s="53">
        <f t="shared" si="11"/>
        <v>1</v>
      </c>
      <c r="BI25" s="53"/>
      <c r="BJ25" s="53" t="str">
        <f t="shared" si="12"/>
        <v/>
      </c>
      <c r="BK25" s="53" t="str">
        <f t="shared" si="13"/>
        <v/>
      </c>
      <c r="BL25" s="53" t="str">
        <f t="shared" si="14"/>
        <v/>
      </c>
      <c r="BM25" s="53" t="str">
        <f t="shared" si="15"/>
        <v/>
      </c>
      <c r="BN25" s="53" t="str">
        <f t="shared" si="16"/>
        <v/>
      </c>
    </row>
    <row r="26" spans="1:66" x14ac:dyDescent="0.15">
      <c r="A26" s="33" t="s">
        <v>50</v>
      </c>
      <c r="B26" s="34"/>
      <c r="C26" s="35"/>
      <c r="D26" s="231"/>
      <c r="E26" s="35">
        <v>1</v>
      </c>
      <c r="F26" s="34"/>
      <c r="G26" s="208"/>
      <c r="H26" s="35"/>
      <c r="I26" s="231"/>
      <c r="J26" s="231"/>
      <c r="K26" s="35"/>
      <c r="L26" s="35">
        <v>2</v>
      </c>
      <c r="M26" s="231"/>
      <c r="N26" s="34">
        <v>1</v>
      </c>
      <c r="O26" s="208"/>
      <c r="P26" s="35"/>
      <c r="Q26" s="231"/>
      <c r="R26" s="231"/>
      <c r="S26" s="35"/>
      <c r="T26" s="35" t="s">
        <v>118</v>
      </c>
      <c r="U26" s="234"/>
      <c r="V26" s="34">
        <v>1</v>
      </c>
      <c r="W26" s="208"/>
      <c r="X26" s="35"/>
      <c r="Y26" s="231"/>
      <c r="Z26" s="231"/>
      <c r="AA26" s="35"/>
      <c r="AB26" s="35" t="s">
        <v>118</v>
      </c>
      <c r="AC26" s="208">
        <v>1</v>
      </c>
      <c r="AD26" s="34">
        <v>1</v>
      </c>
      <c r="AE26" s="208"/>
      <c r="AF26" s="35"/>
      <c r="AG26" s="231"/>
      <c r="AH26" s="231"/>
      <c r="AI26" s="214"/>
      <c r="AJ26" s="35"/>
      <c r="AK26" s="217"/>
      <c r="AL26" s="34">
        <v>1</v>
      </c>
      <c r="AM26" s="208"/>
      <c r="AN26" s="35"/>
      <c r="AO26" s="231"/>
      <c r="AP26" s="231"/>
      <c r="AQ26" s="214"/>
      <c r="AR26" s="35"/>
      <c r="AS26" s="36"/>
      <c r="AT26" s="32"/>
      <c r="AU26" s="53">
        <f t="shared" si="0"/>
        <v>1</v>
      </c>
      <c r="AV26" s="53">
        <f t="shared" si="1"/>
        <v>1</v>
      </c>
      <c r="AW26" s="53">
        <f t="shared" si="2"/>
        <v>1</v>
      </c>
      <c r="AX26" s="53">
        <f t="shared" si="3"/>
        <v>1</v>
      </c>
      <c r="AY26" s="53">
        <f t="shared" si="4"/>
        <v>1</v>
      </c>
      <c r="AZ26" s="53">
        <f t="shared" si="5"/>
        <v>1</v>
      </c>
      <c r="BB26" s="53">
        <f t="shared" si="6"/>
        <v>1</v>
      </c>
      <c r="BC26" s="53">
        <f t="shared" si="7"/>
        <v>1</v>
      </c>
      <c r="BD26" s="53">
        <f t="shared" si="8"/>
        <v>1</v>
      </c>
      <c r="BE26" s="53">
        <f t="shared" si="9"/>
        <v>1</v>
      </c>
      <c r="BF26" s="53">
        <f t="shared" si="10"/>
        <v>1</v>
      </c>
      <c r="BG26" s="53">
        <f t="shared" si="11"/>
        <v>1</v>
      </c>
      <c r="BI26" s="53"/>
      <c r="BJ26" s="53" t="str">
        <f t="shared" si="12"/>
        <v/>
      </c>
      <c r="BK26" s="53" t="str">
        <f t="shared" si="13"/>
        <v/>
      </c>
      <c r="BL26" s="53">
        <f t="shared" si="14"/>
        <v>1</v>
      </c>
      <c r="BM26" s="53" t="str">
        <f t="shared" si="15"/>
        <v/>
      </c>
      <c r="BN26" s="53" t="str">
        <f t="shared" si="16"/>
        <v/>
      </c>
    </row>
    <row r="27" spans="1:66" x14ac:dyDescent="0.15">
      <c r="A27" s="33" t="s">
        <v>51</v>
      </c>
      <c r="B27" s="34" t="s">
        <v>96</v>
      </c>
      <c r="C27" s="35"/>
      <c r="D27" s="231"/>
      <c r="E27" s="35"/>
      <c r="F27" s="34" t="s">
        <v>96</v>
      </c>
      <c r="G27" s="208"/>
      <c r="H27" s="35"/>
      <c r="I27" s="231"/>
      <c r="J27" s="231"/>
      <c r="K27" s="35">
        <v>1</v>
      </c>
      <c r="L27" s="35"/>
      <c r="M27" s="231"/>
      <c r="N27" s="34" t="s">
        <v>96</v>
      </c>
      <c r="O27" s="208"/>
      <c r="P27" s="35"/>
      <c r="Q27" s="231"/>
      <c r="R27" s="231"/>
      <c r="S27" s="35">
        <v>1</v>
      </c>
      <c r="T27" s="35"/>
      <c r="U27" s="234"/>
      <c r="V27" s="34">
        <v>1</v>
      </c>
      <c r="W27" s="208"/>
      <c r="X27" s="35"/>
      <c r="Y27" s="231"/>
      <c r="Z27" s="231"/>
      <c r="AA27" s="35"/>
      <c r="AB27" s="35"/>
      <c r="AC27" s="208">
        <v>1</v>
      </c>
      <c r="AD27" s="34">
        <v>1</v>
      </c>
      <c r="AE27" s="208"/>
      <c r="AF27" s="35"/>
      <c r="AG27" s="231"/>
      <c r="AH27" s="231"/>
      <c r="AI27" s="214"/>
      <c r="AJ27" s="35"/>
      <c r="AK27" s="217">
        <v>1</v>
      </c>
      <c r="AL27" s="34">
        <v>1</v>
      </c>
      <c r="AM27" s="208"/>
      <c r="AN27" s="35"/>
      <c r="AO27" s="231"/>
      <c r="AP27" s="231"/>
      <c r="AQ27" s="214"/>
      <c r="AR27" s="35"/>
      <c r="AS27" s="36"/>
      <c r="AT27" s="32"/>
      <c r="AU27" s="53" t="str">
        <f t="shared" si="0"/>
        <v/>
      </c>
      <c r="AV27" s="53">
        <f t="shared" si="1"/>
        <v>1</v>
      </c>
      <c r="AW27" s="53">
        <f t="shared" si="2"/>
        <v>1</v>
      </c>
      <c r="AX27" s="53">
        <f t="shared" si="3"/>
        <v>1</v>
      </c>
      <c r="AY27" s="53">
        <f t="shared" si="4"/>
        <v>1</v>
      </c>
      <c r="AZ27" s="53">
        <f t="shared" si="5"/>
        <v>1</v>
      </c>
      <c r="BB27" s="53" t="str">
        <f t="shared" si="6"/>
        <v/>
      </c>
      <c r="BC27" s="53" t="str">
        <f t="shared" si="7"/>
        <v/>
      </c>
      <c r="BD27" s="53" t="str">
        <f t="shared" si="8"/>
        <v/>
      </c>
      <c r="BE27" s="53">
        <f t="shared" si="9"/>
        <v>1</v>
      </c>
      <c r="BF27" s="53">
        <f t="shared" si="10"/>
        <v>1</v>
      </c>
      <c r="BG27" s="53">
        <f t="shared" si="11"/>
        <v>1</v>
      </c>
      <c r="BI27" s="53"/>
      <c r="BJ27" s="53">
        <f t="shared" si="12"/>
        <v>1</v>
      </c>
      <c r="BK27" s="53">
        <f t="shared" si="13"/>
        <v>1</v>
      </c>
      <c r="BL27" s="53">
        <f t="shared" si="14"/>
        <v>1</v>
      </c>
      <c r="BM27" s="53">
        <f t="shared" si="15"/>
        <v>1</v>
      </c>
      <c r="BN27" s="53" t="str">
        <f t="shared" si="16"/>
        <v/>
      </c>
    </row>
    <row r="28" spans="1:66" x14ac:dyDescent="0.15">
      <c r="A28" s="33" t="s">
        <v>52</v>
      </c>
      <c r="B28" s="34">
        <v>1</v>
      </c>
      <c r="C28" s="35" t="s">
        <v>118</v>
      </c>
      <c r="D28" s="231"/>
      <c r="E28" s="35"/>
      <c r="F28" s="34">
        <v>1</v>
      </c>
      <c r="G28" s="208"/>
      <c r="H28" s="35" t="s">
        <v>118</v>
      </c>
      <c r="I28" s="231"/>
      <c r="J28" s="231"/>
      <c r="K28" s="35"/>
      <c r="L28" s="35"/>
      <c r="M28" s="231"/>
      <c r="N28" s="34">
        <v>1</v>
      </c>
      <c r="O28" s="208"/>
      <c r="P28" s="35" t="s">
        <v>118</v>
      </c>
      <c r="Q28" s="231"/>
      <c r="R28" s="231"/>
      <c r="S28" s="35"/>
      <c r="T28" s="35"/>
      <c r="U28" s="234"/>
      <c r="V28" s="34">
        <v>1</v>
      </c>
      <c r="W28" s="208"/>
      <c r="X28" s="35" t="s">
        <v>118</v>
      </c>
      <c r="Y28" s="231"/>
      <c r="Z28" s="231"/>
      <c r="AA28" s="35"/>
      <c r="AB28" s="35"/>
      <c r="AC28" s="208">
        <v>1</v>
      </c>
      <c r="AD28" s="34">
        <v>1</v>
      </c>
      <c r="AE28" s="208"/>
      <c r="AF28" s="35" t="s">
        <v>118</v>
      </c>
      <c r="AG28" s="231"/>
      <c r="AH28" s="231"/>
      <c r="AI28" s="214"/>
      <c r="AJ28" s="35"/>
      <c r="AK28" s="217">
        <v>1</v>
      </c>
      <c r="AL28" s="34">
        <v>1</v>
      </c>
      <c r="AM28" s="208"/>
      <c r="AN28" s="35" t="s">
        <v>118</v>
      </c>
      <c r="AO28" s="231"/>
      <c r="AP28" s="231"/>
      <c r="AQ28" s="214"/>
      <c r="AR28" s="35"/>
      <c r="AS28" s="36">
        <v>1</v>
      </c>
      <c r="AT28" s="32"/>
      <c r="AU28" s="53">
        <f t="shared" si="0"/>
        <v>1</v>
      </c>
      <c r="AV28" s="53">
        <f t="shared" si="1"/>
        <v>1</v>
      </c>
      <c r="AW28" s="53">
        <f t="shared" si="2"/>
        <v>1</v>
      </c>
      <c r="AX28" s="53">
        <f t="shared" si="3"/>
        <v>1</v>
      </c>
      <c r="AY28" s="53">
        <f t="shared" si="4"/>
        <v>1</v>
      </c>
      <c r="AZ28" s="53">
        <f t="shared" si="5"/>
        <v>1</v>
      </c>
      <c r="BB28" s="53">
        <f t="shared" si="6"/>
        <v>1</v>
      </c>
      <c r="BC28" s="53">
        <f t="shared" si="7"/>
        <v>1</v>
      </c>
      <c r="BD28" s="53">
        <f t="shared" si="8"/>
        <v>1</v>
      </c>
      <c r="BE28" s="53">
        <f t="shared" si="9"/>
        <v>1</v>
      </c>
      <c r="BF28" s="53">
        <f t="shared" si="10"/>
        <v>1</v>
      </c>
      <c r="BG28" s="53">
        <f t="shared" si="11"/>
        <v>1</v>
      </c>
      <c r="BI28" s="53"/>
      <c r="BJ28" s="53" t="str">
        <f t="shared" si="12"/>
        <v/>
      </c>
      <c r="BK28" s="53" t="str">
        <f t="shared" si="13"/>
        <v/>
      </c>
      <c r="BL28" s="53">
        <f t="shared" si="14"/>
        <v>1</v>
      </c>
      <c r="BM28" s="53">
        <f t="shared" si="15"/>
        <v>1</v>
      </c>
      <c r="BN28" s="53">
        <f t="shared" si="16"/>
        <v>1</v>
      </c>
    </row>
    <row r="29" spans="1:66" x14ac:dyDescent="0.15">
      <c r="A29" s="33" t="s">
        <v>53</v>
      </c>
      <c r="B29" s="34">
        <v>1</v>
      </c>
      <c r="C29" s="35">
        <v>1</v>
      </c>
      <c r="D29" s="231"/>
      <c r="E29" s="35"/>
      <c r="F29" s="34">
        <v>1</v>
      </c>
      <c r="G29" s="208"/>
      <c r="H29" s="35">
        <v>1</v>
      </c>
      <c r="I29" s="231"/>
      <c r="J29" s="231"/>
      <c r="K29" s="35"/>
      <c r="L29" s="35"/>
      <c r="M29" s="231"/>
      <c r="N29" s="34">
        <v>1</v>
      </c>
      <c r="O29" s="208"/>
      <c r="P29" s="35">
        <v>1</v>
      </c>
      <c r="Q29" s="231"/>
      <c r="R29" s="231"/>
      <c r="S29" s="35"/>
      <c r="T29" s="35"/>
      <c r="U29" s="234"/>
      <c r="V29" s="34">
        <v>1</v>
      </c>
      <c r="W29" s="208"/>
      <c r="X29" s="35"/>
      <c r="Y29" s="231"/>
      <c r="Z29" s="231"/>
      <c r="AA29" s="35"/>
      <c r="AB29" s="35"/>
      <c r="AC29" s="208">
        <v>1</v>
      </c>
      <c r="AD29" s="34">
        <v>1</v>
      </c>
      <c r="AE29" s="208"/>
      <c r="AF29" s="35"/>
      <c r="AG29" s="231"/>
      <c r="AH29" s="231"/>
      <c r="AI29" s="214"/>
      <c r="AJ29" s="35"/>
      <c r="AK29" s="217"/>
      <c r="AL29" s="34">
        <v>1</v>
      </c>
      <c r="AM29" s="208"/>
      <c r="AN29" s="35"/>
      <c r="AO29" s="231"/>
      <c r="AP29" s="231"/>
      <c r="AQ29" s="214"/>
      <c r="AR29" s="35"/>
      <c r="AS29" s="36"/>
      <c r="AT29" s="32"/>
      <c r="AU29" s="53">
        <f t="shared" si="0"/>
        <v>1</v>
      </c>
      <c r="AV29" s="53">
        <f t="shared" si="1"/>
        <v>1</v>
      </c>
      <c r="AW29" s="53">
        <f t="shared" si="2"/>
        <v>1</v>
      </c>
      <c r="AX29" s="53">
        <f t="shared" si="3"/>
        <v>1</v>
      </c>
      <c r="AY29" s="53">
        <f t="shared" si="4"/>
        <v>1</v>
      </c>
      <c r="AZ29" s="53">
        <f t="shared" si="5"/>
        <v>1</v>
      </c>
      <c r="BB29" s="53">
        <f t="shared" si="6"/>
        <v>1</v>
      </c>
      <c r="BC29" s="53">
        <f t="shared" si="7"/>
        <v>1</v>
      </c>
      <c r="BD29" s="53">
        <f t="shared" si="8"/>
        <v>1</v>
      </c>
      <c r="BE29" s="53">
        <f t="shared" si="9"/>
        <v>1</v>
      </c>
      <c r="BF29" s="53">
        <f t="shared" si="10"/>
        <v>1</v>
      </c>
      <c r="BG29" s="53">
        <f t="shared" si="11"/>
        <v>1</v>
      </c>
      <c r="BI29" s="53"/>
      <c r="BJ29" s="53" t="str">
        <f t="shared" si="12"/>
        <v/>
      </c>
      <c r="BK29" s="53" t="str">
        <f t="shared" si="13"/>
        <v/>
      </c>
      <c r="BL29" s="53">
        <f t="shared" si="14"/>
        <v>1</v>
      </c>
      <c r="BM29" s="53" t="str">
        <f t="shared" si="15"/>
        <v/>
      </c>
      <c r="BN29" s="53" t="str">
        <f t="shared" si="16"/>
        <v/>
      </c>
    </row>
    <row r="30" spans="1:66" x14ac:dyDescent="0.15">
      <c r="A30" s="33" t="s">
        <v>54</v>
      </c>
      <c r="B30" s="34"/>
      <c r="C30" s="35"/>
      <c r="D30" s="231"/>
      <c r="E30" s="35"/>
      <c r="F30" s="34"/>
      <c r="G30" s="208"/>
      <c r="H30" s="35"/>
      <c r="I30" s="231"/>
      <c r="J30" s="231"/>
      <c r="K30" s="35">
        <v>1</v>
      </c>
      <c r="L30" s="35"/>
      <c r="M30" s="231"/>
      <c r="N30" s="34">
        <v>1</v>
      </c>
      <c r="O30" s="208"/>
      <c r="P30" s="35"/>
      <c r="Q30" s="231"/>
      <c r="R30" s="231"/>
      <c r="S30" s="35">
        <v>1</v>
      </c>
      <c r="T30" s="35"/>
      <c r="U30" s="234"/>
      <c r="V30" s="34">
        <v>1</v>
      </c>
      <c r="W30" s="208"/>
      <c r="X30" s="35"/>
      <c r="Y30" s="231"/>
      <c r="Z30" s="231"/>
      <c r="AA30" s="35">
        <v>1</v>
      </c>
      <c r="AB30" s="35"/>
      <c r="AC30" s="208"/>
      <c r="AD30" s="34">
        <v>1</v>
      </c>
      <c r="AE30" s="208"/>
      <c r="AF30" s="35"/>
      <c r="AG30" s="231"/>
      <c r="AH30" s="231"/>
      <c r="AI30" s="214">
        <v>1</v>
      </c>
      <c r="AJ30" s="35"/>
      <c r="AK30" s="217"/>
      <c r="AL30" s="34"/>
      <c r="AM30" s="208"/>
      <c r="AN30" s="35"/>
      <c r="AO30" s="231"/>
      <c r="AP30" s="231"/>
      <c r="AQ30" s="214">
        <v>1</v>
      </c>
      <c r="AR30" s="35"/>
      <c r="AS30" s="36"/>
      <c r="AT30" s="32"/>
      <c r="AU30" s="53" t="str">
        <f t="shared" si="0"/>
        <v/>
      </c>
      <c r="AV30" s="53">
        <f t="shared" si="1"/>
        <v>1</v>
      </c>
      <c r="AW30" s="53">
        <f t="shared" si="2"/>
        <v>1</v>
      </c>
      <c r="AX30" s="53">
        <f t="shared" si="3"/>
        <v>1</v>
      </c>
      <c r="AY30" s="53">
        <f t="shared" si="4"/>
        <v>1</v>
      </c>
      <c r="AZ30" s="53">
        <f t="shared" si="5"/>
        <v>1</v>
      </c>
      <c r="BB30" s="53" t="str">
        <f t="shared" si="6"/>
        <v/>
      </c>
      <c r="BC30" s="53" t="str">
        <f t="shared" si="7"/>
        <v/>
      </c>
      <c r="BD30" s="53">
        <f t="shared" si="8"/>
        <v>1</v>
      </c>
      <c r="BE30" s="53">
        <f t="shared" si="9"/>
        <v>1</v>
      </c>
      <c r="BF30" s="53">
        <f t="shared" si="10"/>
        <v>1</v>
      </c>
      <c r="BG30" s="53" t="str">
        <f t="shared" si="11"/>
        <v/>
      </c>
      <c r="BI30" s="53"/>
      <c r="BJ30" s="53">
        <f t="shared" si="12"/>
        <v>1</v>
      </c>
      <c r="BK30" s="53">
        <f t="shared" si="13"/>
        <v>1</v>
      </c>
      <c r="BL30" s="53">
        <f t="shared" si="14"/>
        <v>1</v>
      </c>
      <c r="BM30" s="53">
        <f t="shared" si="15"/>
        <v>1</v>
      </c>
      <c r="BN30" s="53">
        <f t="shared" si="16"/>
        <v>1</v>
      </c>
    </row>
    <row r="31" spans="1:66" x14ac:dyDescent="0.15">
      <c r="A31" s="33" t="s">
        <v>55</v>
      </c>
      <c r="B31" s="34">
        <v>1</v>
      </c>
      <c r="C31" s="35"/>
      <c r="D31" s="231"/>
      <c r="E31" s="35"/>
      <c r="F31" s="34"/>
      <c r="G31" s="208">
        <v>1</v>
      </c>
      <c r="H31" s="35"/>
      <c r="I31" s="231"/>
      <c r="J31" s="231"/>
      <c r="K31" s="35"/>
      <c r="L31" s="35"/>
      <c r="M31" s="231"/>
      <c r="N31" s="34"/>
      <c r="O31" s="208">
        <v>1</v>
      </c>
      <c r="P31" s="35"/>
      <c r="Q31" s="231"/>
      <c r="R31" s="231"/>
      <c r="S31" s="35"/>
      <c r="T31" s="35"/>
      <c r="U31" s="234"/>
      <c r="V31" s="34"/>
      <c r="W31" s="208">
        <v>1</v>
      </c>
      <c r="X31" s="35"/>
      <c r="Y31" s="231"/>
      <c r="Z31" s="231"/>
      <c r="AA31" s="35"/>
      <c r="AB31" s="35"/>
      <c r="AC31" s="208"/>
      <c r="AD31" s="34"/>
      <c r="AE31" s="208">
        <v>1</v>
      </c>
      <c r="AF31" s="35"/>
      <c r="AG31" s="231"/>
      <c r="AH31" s="231"/>
      <c r="AI31" s="214"/>
      <c r="AJ31" s="35"/>
      <c r="AK31" s="217"/>
      <c r="AL31" s="34"/>
      <c r="AM31" s="208">
        <v>1</v>
      </c>
      <c r="AN31" s="35"/>
      <c r="AO31" s="231"/>
      <c r="AP31" s="231"/>
      <c r="AQ31" s="214"/>
      <c r="AR31" s="35"/>
      <c r="AS31" s="36"/>
      <c r="AT31" s="32"/>
      <c r="AU31" s="53">
        <f t="shared" si="0"/>
        <v>1</v>
      </c>
      <c r="AV31" s="53">
        <f t="shared" si="1"/>
        <v>1</v>
      </c>
      <c r="AW31" s="53">
        <f t="shared" si="2"/>
        <v>1</v>
      </c>
      <c r="AX31" s="53">
        <f t="shared" si="3"/>
        <v>1</v>
      </c>
      <c r="AY31" s="53">
        <f t="shared" si="4"/>
        <v>1</v>
      </c>
      <c r="AZ31" s="53">
        <f t="shared" si="5"/>
        <v>1</v>
      </c>
      <c r="BB31" s="53">
        <f t="shared" si="6"/>
        <v>1</v>
      </c>
      <c r="BC31" s="53" t="str">
        <f t="shared" si="7"/>
        <v/>
      </c>
      <c r="BD31" s="53" t="str">
        <f t="shared" si="8"/>
        <v/>
      </c>
      <c r="BE31" s="53" t="str">
        <f t="shared" si="9"/>
        <v/>
      </c>
      <c r="BF31" s="53" t="str">
        <f t="shared" si="10"/>
        <v/>
      </c>
      <c r="BG31" s="53" t="str">
        <f t="shared" si="11"/>
        <v/>
      </c>
      <c r="BI31" s="53"/>
      <c r="BJ31" s="53">
        <f t="shared" si="12"/>
        <v>1</v>
      </c>
      <c r="BK31" s="53">
        <f t="shared" si="13"/>
        <v>1</v>
      </c>
      <c r="BL31" s="53">
        <f t="shared" si="14"/>
        <v>1</v>
      </c>
      <c r="BM31" s="53">
        <f t="shared" si="15"/>
        <v>1</v>
      </c>
      <c r="BN31" s="53">
        <f t="shared" si="16"/>
        <v>1</v>
      </c>
    </row>
    <row r="32" spans="1:66" x14ac:dyDescent="0.15">
      <c r="A32" s="33" t="s">
        <v>56</v>
      </c>
      <c r="B32" s="34">
        <v>1</v>
      </c>
      <c r="C32" s="35" t="s">
        <v>118</v>
      </c>
      <c r="D32" s="231"/>
      <c r="E32" s="35"/>
      <c r="F32" s="34"/>
      <c r="G32" s="208">
        <v>1</v>
      </c>
      <c r="H32" s="35" t="s">
        <v>118</v>
      </c>
      <c r="I32" s="231"/>
      <c r="J32" s="231"/>
      <c r="K32" s="35"/>
      <c r="L32" s="35"/>
      <c r="M32" s="231"/>
      <c r="N32" s="34"/>
      <c r="O32" s="208">
        <v>1</v>
      </c>
      <c r="P32" s="35" t="s">
        <v>118</v>
      </c>
      <c r="Q32" s="231"/>
      <c r="R32" s="231"/>
      <c r="S32" s="35"/>
      <c r="T32" s="35"/>
      <c r="U32" s="234"/>
      <c r="V32" s="34"/>
      <c r="W32" s="208">
        <v>1</v>
      </c>
      <c r="X32" s="35" t="s">
        <v>118</v>
      </c>
      <c r="Y32" s="231"/>
      <c r="Z32" s="231"/>
      <c r="AA32" s="35"/>
      <c r="AB32" s="35"/>
      <c r="AC32" s="208"/>
      <c r="AD32" s="34"/>
      <c r="AE32" s="208">
        <v>1</v>
      </c>
      <c r="AF32" s="35" t="s">
        <v>118</v>
      </c>
      <c r="AG32" s="231"/>
      <c r="AH32" s="231"/>
      <c r="AI32" s="214"/>
      <c r="AJ32" s="35"/>
      <c r="AK32" s="217"/>
      <c r="AL32" s="34"/>
      <c r="AM32" s="208">
        <v>1</v>
      </c>
      <c r="AN32" s="35" t="s">
        <v>118</v>
      </c>
      <c r="AO32" s="231"/>
      <c r="AP32" s="231"/>
      <c r="AQ32" s="214"/>
      <c r="AR32" s="35"/>
      <c r="AS32" s="36"/>
      <c r="AT32" s="32"/>
      <c r="AU32" s="53">
        <f t="shared" si="0"/>
        <v>1</v>
      </c>
      <c r="AV32" s="53">
        <f t="shared" si="1"/>
        <v>1</v>
      </c>
      <c r="AW32" s="53">
        <f t="shared" si="2"/>
        <v>1</v>
      </c>
      <c r="AX32" s="53">
        <f t="shared" si="3"/>
        <v>1</v>
      </c>
      <c r="AY32" s="53">
        <f t="shared" si="4"/>
        <v>1</v>
      </c>
      <c r="AZ32" s="53">
        <f t="shared" si="5"/>
        <v>1</v>
      </c>
      <c r="BB32" s="53">
        <f t="shared" si="6"/>
        <v>1</v>
      </c>
      <c r="BC32" s="53" t="str">
        <f t="shared" si="7"/>
        <v/>
      </c>
      <c r="BD32" s="53" t="str">
        <f t="shared" si="8"/>
        <v/>
      </c>
      <c r="BE32" s="53" t="str">
        <f t="shared" si="9"/>
        <v/>
      </c>
      <c r="BF32" s="53" t="str">
        <f t="shared" si="10"/>
        <v/>
      </c>
      <c r="BG32" s="53" t="str">
        <f t="shared" si="11"/>
        <v/>
      </c>
      <c r="BI32" s="53"/>
      <c r="BJ32" s="53">
        <f t="shared" si="12"/>
        <v>1</v>
      </c>
      <c r="BK32" s="53">
        <f t="shared" si="13"/>
        <v>1</v>
      </c>
      <c r="BL32" s="53">
        <f t="shared" si="14"/>
        <v>1</v>
      </c>
      <c r="BM32" s="53">
        <f t="shared" si="15"/>
        <v>1</v>
      </c>
      <c r="BN32" s="53">
        <f t="shared" si="16"/>
        <v>1</v>
      </c>
    </row>
    <row r="33" spans="1:66" x14ac:dyDescent="0.15">
      <c r="A33" s="33" t="s">
        <v>57</v>
      </c>
      <c r="B33" s="34">
        <v>1</v>
      </c>
      <c r="C33" s="35" t="s">
        <v>118</v>
      </c>
      <c r="D33" s="231"/>
      <c r="E33" s="35"/>
      <c r="F33" s="34"/>
      <c r="G33" s="208">
        <v>1</v>
      </c>
      <c r="H33" s="35" t="s">
        <v>118</v>
      </c>
      <c r="I33" s="231"/>
      <c r="J33" s="231"/>
      <c r="K33" s="35"/>
      <c r="L33" s="35"/>
      <c r="M33" s="231"/>
      <c r="N33" s="34"/>
      <c r="O33" s="208">
        <v>1</v>
      </c>
      <c r="P33" s="35" t="s">
        <v>118</v>
      </c>
      <c r="Q33" s="231"/>
      <c r="R33" s="231"/>
      <c r="S33" s="35"/>
      <c r="T33" s="35"/>
      <c r="U33" s="234"/>
      <c r="V33" s="34"/>
      <c r="W33" s="208">
        <v>1</v>
      </c>
      <c r="X33" s="35" t="s">
        <v>118</v>
      </c>
      <c r="Y33" s="231"/>
      <c r="Z33" s="231"/>
      <c r="AA33" s="35"/>
      <c r="AB33" s="35"/>
      <c r="AC33" s="208"/>
      <c r="AD33" s="34"/>
      <c r="AE33" s="208">
        <v>1</v>
      </c>
      <c r="AF33" s="35" t="s">
        <v>118</v>
      </c>
      <c r="AG33" s="231"/>
      <c r="AH33" s="231"/>
      <c r="AI33" s="214"/>
      <c r="AJ33" s="35"/>
      <c r="AK33" s="217"/>
      <c r="AL33" s="34"/>
      <c r="AM33" s="208"/>
      <c r="AN33" s="35" t="s">
        <v>118</v>
      </c>
      <c r="AO33" s="231"/>
      <c r="AP33" s="231"/>
      <c r="AQ33" s="214"/>
      <c r="AR33" s="35"/>
      <c r="AS33" s="36"/>
      <c r="AT33" s="32"/>
      <c r="AU33" s="53">
        <f t="shared" si="0"/>
        <v>1</v>
      </c>
      <c r="AV33" s="53">
        <f t="shared" si="1"/>
        <v>1</v>
      </c>
      <c r="AW33" s="53">
        <f t="shared" si="2"/>
        <v>1</v>
      </c>
      <c r="AX33" s="53">
        <f t="shared" si="3"/>
        <v>1</v>
      </c>
      <c r="AY33" s="53">
        <f t="shared" si="4"/>
        <v>1</v>
      </c>
      <c r="AZ33" s="53" t="str">
        <f t="shared" si="5"/>
        <v/>
      </c>
      <c r="BB33" s="53">
        <f t="shared" si="6"/>
        <v>1</v>
      </c>
      <c r="BC33" s="53" t="str">
        <f t="shared" si="7"/>
        <v/>
      </c>
      <c r="BD33" s="53" t="str">
        <f t="shared" si="8"/>
        <v/>
      </c>
      <c r="BE33" s="53" t="str">
        <f t="shared" si="9"/>
        <v/>
      </c>
      <c r="BF33" s="53" t="str">
        <f t="shared" si="10"/>
        <v/>
      </c>
      <c r="BG33" s="53" t="str">
        <f t="shared" si="11"/>
        <v/>
      </c>
      <c r="BI33" s="53"/>
      <c r="BJ33" s="53">
        <f t="shared" si="12"/>
        <v>1</v>
      </c>
      <c r="BK33" s="53">
        <f t="shared" si="13"/>
        <v>1</v>
      </c>
      <c r="BL33" s="53">
        <f t="shared" si="14"/>
        <v>1</v>
      </c>
      <c r="BM33" s="53">
        <f t="shared" si="15"/>
        <v>1</v>
      </c>
      <c r="BN33" s="53" t="str">
        <f t="shared" si="16"/>
        <v/>
      </c>
    </row>
    <row r="34" spans="1:66" x14ac:dyDescent="0.15">
      <c r="A34" s="33" t="s">
        <v>58</v>
      </c>
      <c r="B34" s="34">
        <v>1</v>
      </c>
      <c r="C34" s="35"/>
      <c r="D34" s="231"/>
      <c r="E34" s="35"/>
      <c r="F34" s="34"/>
      <c r="G34" s="208">
        <v>1</v>
      </c>
      <c r="H34" s="35"/>
      <c r="I34" s="231"/>
      <c r="J34" s="231"/>
      <c r="K34" s="35"/>
      <c r="L34" s="35"/>
      <c r="M34" s="231"/>
      <c r="N34" s="34"/>
      <c r="O34" s="208">
        <v>1</v>
      </c>
      <c r="P34" s="35"/>
      <c r="Q34" s="231"/>
      <c r="R34" s="231"/>
      <c r="S34" s="35"/>
      <c r="T34" s="35"/>
      <c r="U34" s="234"/>
      <c r="V34" s="34"/>
      <c r="W34" s="208">
        <v>1</v>
      </c>
      <c r="X34" s="35"/>
      <c r="Y34" s="231"/>
      <c r="Z34" s="231"/>
      <c r="AA34" s="35"/>
      <c r="AB34" s="35"/>
      <c r="AC34" s="208"/>
      <c r="AD34" s="34"/>
      <c r="AE34" s="208"/>
      <c r="AF34" s="35"/>
      <c r="AG34" s="231"/>
      <c r="AH34" s="231"/>
      <c r="AI34" s="214"/>
      <c r="AJ34" s="35"/>
      <c r="AK34" s="217"/>
      <c r="AL34" s="34"/>
      <c r="AM34" s="208"/>
      <c r="AN34" s="35"/>
      <c r="AO34" s="231"/>
      <c r="AP34" s="231"/>
      <c r="AQ34" s="214"/>
      <c r="AR34" s="35"/>
      <c r="AS34" s="36"/>
      <c r="AT34" s="32"/>
      <c r="AU34" s="53">
        <f t="shared" si="0"/>
        <v>1</v>
      </c>
      <c r="AV34" s="53">
        <f t="shared" si="1"/>
        <v>1</v>
      </c>
      <c r="AW34" s="53">
        <f t="shared" si="2"/>
        <v>1</v>
      </c>
      <c r="AX34" s="53">
        <f t="shared" si="3"/>
        <v>1</v>
      </c>
      <c r="AY34" s="53" t="str">
        <f t="shared" si="4"/>
        <v/>
      </c>
      <c r="AZ34" s="53" t="str">
        <f t="shared" si="5"/>
        <v/>
      </c>
      <c r="BB34" s="53">
        <f t="shared" si="6"/>
        <v>1</v>
      </c>
      <c r="BC34" s="53" t="str">
        <f t="shared" si="7"/>
        <v/>
      </c>
      <c r="BD34" s="53" t="str">
        <f t="shared" si="8"/>
        <v/>
      </c>
      <c r="BE34" s="53" t="str">
        <f t="shared" si="9"/>
        <v/>
      </c>
      <c r="BF34" s="53" t="str">
        <f t="shared" si="10"/>
        <v/>
      </c>
      <c r="BG34" s="53" t="str">
        <f t="shared" si="11"/>
        <v/>
      </c>
      <c r="BI34" s="53"/>
      <c r="BJ34" s="53">
        <f t="shared" si="12"/>
        <v>1</v>
      </c>
      <c r="BK34" s="53">
        <f t="shared" si="13"/>
        <v>1</v>
      </c>
      <c r="BL34" s="53">
        <f t="shared" si="14"/>
        <v>1</v>
      </c>
      <c r="BM34" s="53" t="str">
        <f t="shared" si="15"/>
        <v/>
      </c>
      <c r="BN34" s="53" t="str">
        <f t="shared" si="16"/>
        <v/>
      </c>
    </row>
    <row r="35" spans="1:66" x14ac:dyDescent="0.15">
      <c r="A35" s="33" t="s">
        <v>59</v>
      </c>
      <c r="B35" s="34">
        <v>1</v>
      </c>
      <c r="C35" s="35" t="s">
        <v>118</v>
      </c>
      <c r="D35" s="231"/>
      <c r="E35" s="35"/>
      <c r="F35" s="34"/>
      <c r="G35" s="208">
        <v>1</v>
      </c>
      <c r="H35" s="35" t="s">
        <v>118</v>
      </c>
      <c r="I35" s="231"/>
      <c r="J35" s="231"/>
      <c r="K35" s="35"/>
      <c r="L35" s="35"/>
      <c r="M35" s="231"/>
      <c r="N35" s="34"/>
      <c r="O35" s="208">
        <v>1</v>
      </c>
      <c r="P35" s="35" t="s">
        <v>118</v>
      </c>
      <c r="Q35" s="231"/>
      <c r="R35" s="231"/>
      <c r="S35" s="35"/>
      <c r="T35" s="35"/>
      <c r="U35" s="234"/>
      <c r="V35" s="34"/>
      <c r="W35" s="208"/>
      <c r="X35" s="35" t="s">
        <v>118</v>
      </c>
      <c r="Y35" s="231"/>
      <c r="Z35" s="231"/>
      <c r="AA35" s="35"/>
      <c r="AB35" s="35"/>
      <c r="AC35" s="208"/>
      <c r="AD35" s="34"/>
      <c r="AE35" s="208"/>
      <c r="AF35" s="35" t="s">
        <v>118</v>
      </c>
      <c r="AG35" s="231"/>
      <c r="AH35" s="231"/>
      <c r="AI35" s="214"/>
      <c r="AJ35" s="35"/>
      <c r="AK35" s="217"/>
      <c r="AL35" s="34"/>
      <c r="AM35" s="208"/>
      <c r="AN35" s="35"/>
      <c r="AO35" s="231"/>
      <c r="AP35" s="231"/>
      <c r="AQ35" s="214"/>
      <c r="AR35" s="35"/>
      <c r="AS35" s="36"/>
      <c r="AT35" s="32"/>
      <c r="AU35" s="53">
        <f t="shared" si="0"/>
        <v>1</v>
      </c>
      <c r="AV35" s="53">
        <f t="shared" si="1"/>
        <v>1</v>
      </c>
      <c r="AW35" s="53">
        <f t="shared" si="2"/>
        <v>1</v>
      </c>
      <c r="AX35" s="53" t="str">
        <f t="shared" si="3"/>
        <v/>
      </c>
      <c r="AY35" s="53" t="str">
        <f t="shared" si="4"/>
        <v/>
      </c>
      <c r="AZ35" s="53" t="str">
        <f t="shared" si="5"/>
        <v/>
      </c>
      <c r="BB35" s="53">
        <f t="shared" si="6"/>
        <v>1</v>
      </c>
      <c r="BC35" s="53" t="str">
        <f t="shared" si="7"/>
        <v/>
      </c>
      <c r="BD35" s="53" t="str">
        <f t="shared" si="8"/>
        <v/>
      </c>
      <c r="BE35" s="53" t="str">
        <f t="shared" si="9"/>
        <v/>
      </c>
      <c r="BF35" s="53" t="str">
        <f t="shared" si="10"/>
        <v/>
      </c>
      <c r="BG35" s="53" t="str">
        <f t="shared" si="11"/>
        <v/>
      </c>
      <c r="BI35" s="53"/>
      <c r="BJ35" s="53">
        <f t="shared" si="12"/>
        <v>1</v>
      </c>
      <c r="BK35" s="53">
        <f t="shared" si="13"/>
        <v>1</v>
      </c>
      <c r="BL35" s="53" t="str">
        <f t="shared" si="14"/>
        <v/>
      </c>
      <c r="BM35" s="53" t="str">
        <f t="shared" si="15"/>
        <v/>
      </c>
      <c r="BN35" s="53" t="str">
        <f t="shared" si="16"/>
        <v/>
      </c>
    </row>
    <row r="36" spans="1:66" x14ac:dyDescent="0.15">
      <c r="A36" s="33" t="s">
        <v>60</v>
      </c>
      <c r="B36" s="34">
        <v>1</v>
      </c>
      <c r="C36" s="35"/>
      <c r="D36" s="231"/>
      <c r="E36" s="35"/>
      <c r="F36" s="34"/>
      <c r="G36" s="208">
        <v>1</v>
      </c>
      <c r="H36" s="35"/>
      <c r="I36" s="231"/>
      <c r="J36" s="231"/>
      <c r="K36" s="35"/>
      <c r="L36" s="35"/>
      <c r="M36" s="231"/>
      <c r="N36" s="34"/>
      <c r="O36" s="208">
        <v>1</v>
      </c>
      <c r="P36" s="35"/>
      <c r="Q36" s="231"/>
      <c r="R36" s="231"/>
      <c r="S36" s="35"/>
      <c r="T36" s="35"/>
      <c r="U36" s="234"/>
      <c r="V36" s="34"/>
      <c r="W36" s="208"/>
      <c r="X36" s="35"/>
      <c r="Y36" s="231"/>
      <c r="Z36" s="231"/>
      <c r="AA36" s="35"/>
      <c r="AB36" s="35"/>
      <c r="AC36" s="208"/>
      <c r="AD36" s="34"/>
      <c r="AE36" s="208"/>
      <c r="AF36" s="35"/>
      <c r="AG36" s="231"/>
      <c r="AH36" s="231"/>
      <c r="AI36" s="214"/>
      <c r="AJ36" s="35"/>
      <c r="AK36" s="217"/>
      <c r="AL36" s="34"/>
      <c r="AM36" s="208"/>
      <c r="AN36" s="35"/>
      <c r="AO36" s="231"/>
      <c r="AP36" s="231"/>
      <c r="AQ36" s="214"/>
      <c r="AR36" s="35"/>
      <c r="AS36" s="36"/>
      <c r="AT36" s="32"/>
      <c r="AU36" s="53">
        <f t="shared" si="0"/>
        <v>1</v>
      </c>
      <c r="AV36" s="53">
        <f t="shared" si="1"/>
        <v>1</v>
      </c>
      <c r="AW36" s="53">
        <f t="shared" si="2"/>
        <v>1</v>
      </c>
      <c r="AX36" s="53" t="str">
        <f t="shared" si="3"/>
        <v/>
      </c>
      <c r="AY36" s="53" t="str">
        <f t="shared" si="4"/>
        <v/>
      </c>
      <c r="AZ36" s="53" t="str">
        <f t="shared" si="5"/>
        <v/>
      </c>
      <c r="BB36" s="53">
        <f t="shared" si="6"/>
        <v>1</v>
      </c>
      <c r="BC36" s="53" t="str">
        <f t="shared" si="7"/>
        <v/>
      </c>
      <c r="BD36" s="53" t="str">
        <f t="shared" si="8"/>
        <v/>
      </c>
      <c r="BE36" s="53" t="str">
        <f t="shared" si="9"/>
        <v/>
      </c>
      <c r="BF36" s="53" t="str">
        <f t="shared" si="10"/>
        <v/>
      </c>
      <c r="BG36" s="53" t="str">
        <f t="shared" si="11"/>
        <v/>
      </c>
      <c r="BI36" s="53"/>
      <c r="BJ36" s="53">
        <f t="shared" si="12"/>
        <v>1</v>
      </c>
      <c r="BK36" s="53">
        <f t="shared" si="13"/>
        <v>1</v>
      </c>
      <c r="BL36" s="53" t="str">
        <f t="shared" si="14"/>
        <v/>
      </c>
      <c r="BM36" s="53" t="str">
        <f t="shared" si="15"/>
        <v/>
      </c>
      <c r="BN36" s="53" t="str">
        <f t="shared" si="16"/>
        <v/>
      </c>
    </row>
    <row r="37" spans="1:66" x14ac:dyDescent="0.15">
      <c r="A37" s="33" t="s">
        <v>61</v>
      </c>
      <c r="B37" s="34">
        <v>1</v>
      </c>
      <c r="C37" s="35" t="s">
        <v>118</v>
      </c>
      <c r="D37" s="231"/>
      <c r="E37" s="35"/>
      <c r="F37" s="34">
        <v>1</v>
      </c>
      <c r="G37" s="208"/>
      <c r="H37" s="35" t="s">
        <v>118</v>
      </c>
      <c r="I37" s="231"/>
      <c r="J37" s="231"/>
      <c r="K37" s="35"/>
      <c r="L37" s="35"/>
      <c r="M37" s="231"/>
      <c r="N37" s="34">
        <v>1</v>
      </c>
      <c r="O37" s="208"/>
      <c r="P37" s="35" t="s">
        <v>118</v>
      </c>
      <c r="Q37" s="231"/>
      <c r="R37" s="231"/>
      <c r="S37" s="35"/>
      <c r="T37" s="35"/>
      <c r="U37" s="234"/>
      <c r="V37" s="34">
        <v>1</v>
      </c>
      <c r="W37" s="208"/>
      <c r="X37" s="35" t="s">
        <v>118</v>
      </c>
      <c r="Y37" s="231"/>
      <c r="Z37" s="231"/>
      <c r="AA37" s="35"/>
      <c r="AB37" s="35"/>
      <c r="AC37" s="208"/>
      <c r="AD37" s="34"/>
      <c r="AE37" s="208"/>
      <c r="AF37" s="35" t="s">
        <v>118</v>
      </c>
      <c r="AG37" s="231"/>
      <c r="AH37" s="231"/>
      <c r="AI37" s="214"/>
      <c r="AJ37" s="35"/>
      <c r="AK37" s="217"/>
      <c r="AL37" s="34"/>
      <c r="AM37" s="208"/>
      <c r="AN37" s="35"/>
      <c r="AO37" s="231"/>
      <c r="AP37" s="231"/>
      <c r="AQ37" s="214"/>
      <c r="AR37" s="35"/>
      <c r="AS37" s="36"/>
      <c r="AT37" s="32"/>
      <c r="AU37" s="53">
        <f t="shared" si="0"/>
        <v>1</v>
      </c>
      <c r="AV37" s="53">
        <f t="shared" si="1"/>
        <v>1</v>
      </c>
      <c r="AW37" s="53">
        <f t="shared" si="2"/>
        <v>1</v>
      </c>
      <c r="AX37" s="53">
        <f t="shared" si="3"/>
        <v>1</v>
      </c>
      <c r="AY37" s="53" t="str">
        <f t="shared" si="4"/>
        <v/>
      </c>
      <c r="AZ37" s="53" t="str">
        <f t="shared" si="5"/>
        <v/>
      </c>
      <c r="BB37" s="53">
        <f t="shared" si="6"/>
        <v>1</v>
      </c>
      <c r="BC37" s="53">
        <f t="shared" si="7"/>
        <v>1</v>
      </c>
      <c r="BD37" s="53">
        <f t="shared" si="8"/>
        <v>1</v>
      </c>
      <c r="BE37" s="53">
        <f t="shared" si="9"/>
        <v>1</v>
      </c>
      <c r="BF37" s="53" t="str">
        <f t="shared" si="10"/>
        <v/>
      </c>
      <c r="BG37" s="53" t="str">
        <f t="shared" si="11"/>
        <v/>
      </c>
      <c r="BI37" s="53"/>
      <c r="BJ37" s="53" t="str">
        <f t="shared" si="12"/>
        <v/>
      </c>
      <c r="BK37" s="53" t="str">
        <f t="shared" si="13"/>
        <v/>
      </c>
      <c r="BL37" s="53" t="str">
        <f t="shared" si="14"/>
        <v/>
      </c>
      <c r="BM37" s="53" t="str">
        <f t="shared" si="15"/>
        <v/>
      </c>
      <c r="BN37" s="53" t="str">
        <f t="shared" si="16"/>
        <v/>
      </c>
    </row>
    <row r="38" spans="1:66" x14ac:dyDescent="0.15">
      <c r="A38" s="33" t="s">
        <v>62</v>
      </c>
      <c r="B38" s="34"/>
      <c r="C38" s="35">
        <v>1</v>
      </c>
      <c r="D38" s="231"/>
      <c r="E38" s="35"/>
      <c r="F38" s="34"/>
      <c r="G38" s="208"/>
      <c r="H38" s="35">
        <v>1</v>
      </c>
      <c r="I38" s="231"/>
      <c r="J38" s="231"/>
      <c r="K38" s="35"/>
      <c r="L38" s="35"/>
      <c r="M38" s="231"/>
      <c r="N38" s="34">
        <v>1</v>
      </c>
      <c r="O38" s="208"/>
      <c r="P38" s="35"/>
      <c r="Q38" s="231"/>
      <c r="R38" s="231"/>
      <c r="S38" s="35"/>
      <c r="T38" s="35" t="s">
        <v>118</v>
      </c>
      <c r="U38" s="234"/>
      <c r="V38" s="34">
        <v>1</v>
      </c>
      <c r="W38" s="208"/>
      <c r="X38" s="35"/>
      <c r="Y38" s="231"/>
      <c r="Z38" s="231"/>
      <c r="AA38" s="35"/>
      <c r="AB38" s="35" t="s">
        <v>118</v>
      </c>
      <c r="AC38" s="208"/>
      <c r="AD38" s="34">
        <v>1</v>
      </c>
      <c r="AE38" s="208"/>
      <c r="AF38" s="35"/>
      <c r="AG38" s="231"/>
      <c r="AH38" s="231"/>
      <c r="AI38" s="214"/>
      <c r="AJ38" s="35" t="s">
        <v>118</v>
      </c>
      <c r="AK38" s="217"/>
      <c r="AL38" s="34">
        <v>1</v>
      </c>
      <c r="AM38" s="208"/>
      <c r="AN38" s="35"/>
      <c r="AO38" s="231"/>
      <c r="AP38" s="231"/>
      <c r="AQ38" s="214"/>
      <c r="AR38" s="35" t="s">
        <v>118</v>
      </c>
      <c r="AS38" s="36"/>
      <c r="AT38" s="32"/>
      <c r="AU38" s="53">
        <f t="shared" si="0"/>
        <v>1</v>
      </c>
      <c r="AV38" s="53">
        <f t="shared" si="1"/>
        <v>1</v>
      </c>
      <c r="AW38" s="53">
        <f t="shared" si="2"/>
        <v>1</v>
      </c>
      <c r="AX38" s="53">
        <f t="shared" si="3"/>
        <v>1</v>
      </c>
      <c r="AY38" s="53">
        <f t="shared" si="4"/>
        <v>1</v>
      </c>
      <c r="AZ38" s="53">
        <f t="shared" si="5"/>
        <v>1</v>
      </c>
      <c r="BB38" s="53">
        <f t="shared" si="6"/>
        <v>1</v>
      </c>
      <c r="BC38" s="53">
        <f t="shared" si="7"/>
        <v>1</v>
      </c>
      <c r="BD38" s="53">
        <f t="shared" si="8"/>
        <v>1</v>
      </c>
      <c r="BE38" s="53">
        <f t="shared" si="9"/>
        <v>1</v>
      </c>
      <c r="BF38" s="53">
        <f t="shared" si="10"/>
        <v>1</v>
      </c>
      <c r="BG38" s="53">
        <f t="shared" si="11"/>
        <v>1</v>
      </c>
      <c r="BI38" s="53"/>
      <c r="BJ38" s="53" t="str">
        <f t="shared" si="12"/>
        <v/>
      </c>
      <c r="BK38" s="53" t="str">
        <f t="shared" si="13"/>
        <v/>
      </c>
      <c r="BL38" s="53" t="str">
        <f t="shared" si="14"/>
        <v/>
      </c>
      <c r="BM38" s="53" t="str">
        <f t="shared" si="15"/>
        <v/>
      </c>
      <c r="BN38" s="53" t="str">
        <f t="shared" si="16"/>
        <v/>
      </c>
    </row>
    <row r="39" spans="1:66" x14ac:dyDescent="0.15">
      <c r="A39" s="33" t="s">
        <v>63</v>
      </c>
      <c r="B39" s="34">
        <v>1</v>
      </c>
      <c r="C39" s="35"/>
      <c r="D39" s="231"/>
      <c r="E39" s="35"/>
      <c r="F39" s="34">
        <v>1</v>
      </c>
      <c r="G39" s="208"/>
      <c r="H39" s="35"/>
      <c r="I39" s="231"/>
      <c r="J39" s="231"/>
      <c r="K39" s="35"/>
      <c r="L39" s="35"/>
      <c r="M39" s="231"/>
      <c r="N39" s="34">
        <v>1</v>
      </c>
      <c r="O39" s="208"/>
      <c r="P39" s="35"/>
      <c r="Q39" s="231"/>
      <c r="R39" s="231"/>
      <c r="S39" s="35"/>
      <c r="T39" s="35"/>
      <c r="U39" s="234"/>
      <c r="V39" s="34">
        <v>1</v>
      </c>
      <c r="W39" s="208"/>
      <c r="X39" s="35"/>
      <c r="Y39" s="231"/>
      <c r="Z39" s="231"/>
      <c r="AA39" s="35"/>
      <c r="AB39" s="35"/>
      <c r="AC39" s="208"/>
      <c r="AD39" s="34">
        <v>1</v>
      </c>
      <c r="AE39" s="208"/>
      <c r="AF39" s="35"/>
      <c r="AG39" s="231"/>
      <c r="AH39" s="231"/>
      <c r="AI39" s="214"/>
      <c r="AJ39" s="35"/>
      <c r="AK39" s="217"/>
      <c r="AL39" s="34"/>
      <c r="AM39" s="208"/>
      <c r="AN39" s="35"/>
      <c r="AO39" s="231"/>
      <c r="AP39" s="231"/>
      <c r="AQ39" s="214"/>
      <c r="AR39" s="35"/>
      <c r="AS39" s="36"/>
      <c r="AT39" s="32"/>
      <c r="AU39" s="53">
        <f t="shared" si="0"/>
        <v>1</v>
      </c>
      <c r="AV39" s="53">
        <f t="shared" si="1"/>
        <v>1</v>
      </c>
      <c r="AW39" s="53">
        <f t="shared" si="2"/>
        <v>1</v>
      </c>
      <c r="AX39" s="53">
        <f t="shared" si="3"/>
        <v>1</v>
      </c>
      <c r="AY39" s="53">
        <f t="shared" si="4"/>
        <v>1</v>
      </c>
      <c r="AZ39" s="53" t="str">
        <f t="shared" si="5"/>
        <v/>
      </c>
      <c r="BB39" s="53">
        <f t="shared" si="6"/>
        <v>1</v>
      </c>
      <c r="BC39" s="53">
        <f t="shared" si="7"/>
        <v>1</v>
      </c>
      <c r="BD39" s="53">
        <f t="shared" si="8"/>
        <v>1</v>
      </c>
      <c r="BE39" s="53">
        <f t="shared" si="9"/>
        <v>1</v>
      </c>
      <c r="BF39" s="53">
        <f t="shared" si="10"/>
        <v>1</v>
      </c>
      <c r="BG39" s="53" t="str">
        <f t="shared" si="11"/>
        <v/>
      </c>
      <c r="BI39" s="53"/>
      <c r="BJ39" s="53" t="str">
        <f t="shared" si="12"/>
        <v/>
      </c>
      <c r="BK39" s="53" t="str">
        <f t="shared" si="13"/>
        <v/>
      </c>
      <c r="BL39" s="53" t="str">
        <f t="shared" si="14"/>
        <v/>
      </c>
      <c r="BM39" s="53" t="str">
        <f t="shared" si="15"/>
        <v/>
      </c>
      <c r="BN39" s="53" t="str">
        <f t="shared" si="16"/>
        <v/>
      </c>
    </row>
    <row r="40" spans="1:66" x14ac:dyDescent="0.15">
      <c r="A40" s="33" t="s">
        <v>64</v>
      </c>
      <c r="B40" s="34"/>
      <c r="C40" s="35"/>
      <c r="D40" s="231"/>
      <c r="E40" s="35"/>
      <c r="F40" s="34">
        <v>1</v>
      </c>
      <c r="G40" s="208"/>
      <c r="H40" s="35"/>
      <c r="I40" s="231"/>
      <c r="J40" s="231"/>
      <c r="K40" s="35"/>
      <c r="L40" s="35"/>
      <c r="M40" s="231" t="s">
        <v>96</v>
      </c>
      <c r="N40" s="34">
        <v>1</v>
      </c>
      <c r="O40" s="208"/>
      <c r="P40" s="35"/>
      <c r="Q40" s="231"/>
      <c r="R40" s="231"/>
      <c r="S40" s="35"/>
      <c r="T40" s="35" t="s">
        <v>118</v>
      </c>
      <c r="U40" s="234"/>
      <c r="V40" s="34">
        <v>1</v>
      </c>
      <c r="W40" s="208"/>
      <c r="X40" s="35"/>
      <c r="Y40" s="231"/>
      <c r="Z40" s="231"/>
      <c r="AA40" s="35"/>
      <c r="AB40" s="35" t="s">
        <v>118</v>
      </c>
      <c r="AC40" s="208"/>
      <c r="AD40" s="34">
        <v>1</v>
      </c>
      <c r="AE40" s="208"/>
      <c r="AF40" s="35"/>
      <c r="AG40" s="231"/>
      <c r="AH40" s="231"/>
      <c r="AI40" s="214"/>
      <c r="AJ40" s="35" t="s">
        <v>118</v>
      </c>
      <c r="AK40" s="217"/>
      <c r="AL40" s="34">
        <v>1</v>
      </c>
      <c r="AM40" s="208"/>
      <c r="AN40" s="35"/>
      <c r="AO40" s="231"/>
      <c r="AP40" s="231"/>
      <c r="AQ40" s="214"/>
      <c r="AR40" s="35" t="s">
        <v>118</v>
      </c>
      <c r="AS40" s="36"/>
      <c r="AT40" s="32"/>
      <c r="AU40" s="53" t="str">
        <f t="shared" si="0"/>
        <v/>
      </c>
      <c r="AV40" s="53">
        <f t="shared" si="1"/>
        <v>1</v>
      </c>
      <c r="AW40" s="53">
        <f t="shared" si="2"/>
        <v>1</v>
      </c>
      <c r="AX40" s="53">
        <f t="shared" si="3"/>
        <v>1</v>
      </c>
      <c r="AY40" s="53">
        <f t="shared" si="4"/>
        <v>1</v>
      </c>
      <c r="AZ40" s="53">
        <f t="shared" si="5"/>
        <v>1</v>
      </c>
      <c r="BB40" s="53" t="str">
        <f t="shared" si="6"/>
        <v/>
      </c>
      <c r="BC40" s="53">
        <f t="shared" si="7"/>
        <v>1</v>
      </c>
      <c r="BD40" s="53">
        <f t="shared" si="8"/>
        <v>1</v>
      </c>
      <c r="BE40" s="53">
        <f t="shared" si="9"/>
        <v>1</v>
      </c>
      <c r="BF40" s="53">
        <f t="shared" si="10"/>
        <v>1</v>
      </c>
      <c r="BG40" s="53">
        <f t="shared" si="11"/>
        <v>1</v>
      </c>
      <c r="BI40" s="53"/>
      <c r="BJ40" s="53" t="str">
        <f t="shared" si="12"/>
        <v/>
      </c>
      <c r="BK40" s="53" t="str">
        <f t="shared" si="13"/>
        <v/>
      </c>
      <c r="BL40" s="53" t="str">
        <f t="shared" si="14"/>
        <v/>
      </c>
      <c r="BM40" s="53" t="str">
        <f t="shared" si="15"/>
        <v/>
      </c>
      <c r="BN40" s="53" t="str">
        <f t="shared" si="16"/>
        <v/>
      </c>
    </row>
    <row r="41" spans="1:66" x14ac:dyDescent="0.15">
      <c r="A41" s="33" t="s">
        <v>65</v>
      </c>
      <c r="B41" s="34">
        <v>1</v>
      </c>
      <c r="C41" s="35" t="s">
        <v>118</v>
      </c>
      <c r="D41" s="231"/>
      <c r="E41" s="35"/>
      <c r="F41" s="34">
        <v>1</v>
      </c>
      <c r="G41" s="208"/>
      <c r="H41" s="35" t="s">
        <v>118</v>
      </c>
      <c r="I41" s="231"/>
      <c r="J41" s="231"/>
      <c r="K41" s="35"/>
      <c r="L41" s="35"/>
      <c r="M41" s="231"/>
      <c r="N41" s="34">
        <v>1</v>
      </c>
      <c r="O41" s="208"/>
      <c r="P41" s="35" t="s">
        <v>118</v>
      </c>
      <c r="Q41" s="231"/>
      <c r="R41" s="231"/>
      <c r="S41" s="35"/>
      <c r="T41" s="35"/>
      <c r="U41" s="234"/>
      <c r="V41" s="34">
        <v>1</v>
      </c>
      <c r="W41" s="208"/>
      <c r="X41" s="35" t="s">
        <v>118</v>
      </c>
      <c r="Y41" s="231"/>
      <c r="Z41" s="231"/>
      <c r="AA41" s="35"/>
      <c r="AB41" s="35"/>
      <c r="AC41" s="208"/>
      <c r="AD41" s="34" t="s">
        <v>35</v>
      </c>
      <c r="AE41" s="208"/>
      <c r="AF41" s="35"/>
      <c r="AG41" s="231"/>
      <c r="AH41" s="231"/>
      <c r="AI41" s="214"/>
      <c r="AJ41" s="35"/>
      <c r="AK41" s="217"/>
      <c r="AL41" s="34"/>
      <c r="AM41" s="208"/>
      <c r="AN41" s="35"/>
      <c r="AO41" s="231"/>
      <c r="AP41" s="231"/>
      <c r="AQ41" s="214"/>
      <c r="AR41" s="35"/>
      <c r="AS41" s="36"/>
      <c r="AT41" s="32"/>
      <c r="AU41" s="53">
        <f t="shared" si="0"/>
        <v>1</v>
      </c>
      <c r="AV41" s="53">
        <f t="shared" si="1"/>
        <v>1</v>
      </c>
      <c r="AW41" s="53">
        <f t="shared" si="2"/>
        <v>1</v>
      </c>
      <c r="AX41" s="53">
        <f t="shared" si="3"/>
        <v>1</v>
      </c>
      <c r="AY41" s="53" t="str">
        <f t="shared" si="4"/>
        <v/>
      </c>
      <c r="AZ41" s="53" t="str">
        <f t="shared" si="5"/>
        <v/>
      </c>
      <c r="BB41" s="53">
        <f t="shared" si="6"/>
        <v>1</v>
      </c>
      <c r="BC41" s="53">
        <f t="shared" si="7"/>
        <v>1</v>
      </c>
      <c r="BD41" s="53">
        <f t="shared" si="8"/>
        <v>1</v>
      </c>
      <c r="BE41" s="53">
        <f t="shared" si="9"/>
        <v>1</v>
      </c>
      <c r="BF41" s="53" t="str">
        <f t="shared" si="10"/>
        <v/>
      </c>
      <c r="BG41" s="53" t="str">
        <f t="shared" si="11"/>
        <v/>
      </c>
      <c r="BI41" s="53"/>
      <c r="BJ41" s="53" t="str">
        <f t="shared" si="12"/>
        <v/>
      </c>
      <c r="BK41" s="53" t="str">
        <f t="shared" si="13"/>
        <v/>
      </c>
      <c r="BL41" s="53" t="str">
        <f t="shared" si="14"/>
        <v/>
      </c>
      <c r="BM41" s="53" t="str">
        <f t="shared" si="15"/>
        <v/>
      </c>
      <c r="BN41" s="53" t="str">
        <f t="shared" si="16"/>
        <v/>
      </c>
    </row>
    <row r="42" spans="1:66" x14ac:dyDescent="0.15">
      <c r="A42" s="33" t="s">
        <v>66</v>
      </c>
      <c r="B42" s="34">
        <v>1</v>
      </c>
      <c r="C42" s="35"/>
      <c r="D42" s="231"/>
      <c r="E42" s="35"/>
      <c r="F42" s="34">
        <v>1</v>
      </c>
      <c r="G42" s="208"/>
      <c r="H42" s="35"/>
      <c r="I42" s="231"/>
      <c r="J42" s="231"/>
      <c r="K42" s="35">
        <v>1</v>
      </c>
      <c r="L42" s="35"/>
      <c r="M42" s="231"/>
      <c r="N42" s="34">
        <v>1</v>
      </c>
      <c r="O42" s="208"/>
      <c r="P42" s="35"/>
      <c r="Q42" s="231"/>
      <c r="R42" s="231" t="s">
        <v>118</v>
      </c>
      <c r="S42" s="35"/>
      <c r="T42" s="35"/>
      <c r="U42" s="234"/>
      <c r="V42" s="34">
        <v>1</v>
      </c>
      <c r="W42" s="208"/>
      <c r="X42" s="35"/>
      <c r="Y42" s="231"/>
      <c r="Z42" s="231" t="s">
        <v>118</v>
      </c>
      <c r="AA42" s="35"/>
      <c r="AB42" s="35"/>
      <c r="AC42" s="208"/>
      <c r="AD42" s="34">
        <v>1</v>
      </c>
      <c r="AE42" s="208"/>
      <c r="AF42" s="35"/>
      <c r="AG42" s="231"/>
      <c r="AH42" s="231"/>
      <c r="AI42" s="214"/>
      <c r="AJ42" s="35"/>
      <c r="AK42" s="217"/>
      <c r="AL42" s="34"/>
      <c r="AM42" s="208"/>
      <c r="AN42" s="35"/>
      <c r="AO42" s="231"/>
      <c r="AP42" s="231"/>
      <c r="AQ42" s="214"/>
      <c r="AR42" s="35"/>
      <c r="AS42" s="36"/>
      <c r="AT42" s="32"/>
      <c r="AU42" s="53">
        <f t="shared" si="0"/>
        <v>1</v>
      </c>
      <c r="AV42" s="53">
        <f t="shared" si="1"/>
        <v>1</v>
      </c>
      <c r="AW42" s="53">
        <f t="shared" si="2"/>
        <v>1</v>
      </c>
      <c r="AX42" s="53">
        <f t="shared" si="3"/>
        <v>1</v>
      </c>
      <c r="AY42" s="53">
        <f t="shared" si="4"/>
        <v>1</v>
      </c>
      <c r="AZ42" s="53" t="str">
        <f t="shared" si="5"/>
        <v/>
      </c>
      <c r="BB42" s="53">
        <f t="shared" si="6"/>
        <v>1</v>
      </c>
      <c r="BC42" s="53">
        <f t="shared" si="7"/>
        <v>1</v>
      </c>
      <c r="BD42" s="53">
        <f t="shared" si="8"/>
        <v>1</v>
      </c>
      <c r="BE42" s="53">
        <f t="shared" si="9"/>
        <v>1</v>
      </c>
      <c r="BF42" s="53">
        <f t="shared" si="10"/>
        <v>1</v>
      </c>
      <c r="BG42" s="53" t="str">
        <f t="shared" si="11"/>
        <v/>
      </c>
      <c r="BI42" s="53"/>
      <c r="BJ42" s="53">
        <f t="shared" si="12"/>
        <v>1</v>
      </c>
      <c r="BK42" s="53" t="str">
        <f t="shared" si="13"/>
        <v/>
      </c>
      <c r="BL42" s="53" t="str">
        <f t="shared" si="14"/>
        <v/>
      </c>
      <c r="BM42" s="53" t="str">
        <f t="shared" si="15"/>
        <v/>
      </c>
      <c r="BN42" s="53" t="str">
        <f t="shared" si="16"/>
        <v/>
      </c>
    </row>
    <row r="43" spans="1:66" x14ac:dyDescent="0.15">
      <c r="A43" s="33" t="s">
        <v>67</v>
      </c>
      <c r="B43" s="34" t="s">
        <v>35</v>
      </c>
      <c r="C43" s="35"/>
      <c r="D43" s="231"/>
      <c r="E43" s="35"/>
      <c r="F43" s="34" t="s">
        <v>35</v>
      </c>
      <c r="G43" s="208"/>
      <c r="H43" s="35"/>
      <c r="I43" s="231"/>
      <c r="J43" s="231"/>
      <c r="K43" s="35"/>
      <c r="L43" s="35"/>
      <c r="M43" s="231"/>
      <c r="N43" s="34">
        <v>1</v>
      </c>
      <c r="O43" s="208"/>
      <c r="P43" s="35" t="s">
        <v>118</v>
      </c>
      <c r="Q43" s="231"/>
      <c r="R43" s="231"/>
      <c r="S43" s="35"/>
      <c r="T43" s="35"/>
      <c r="U43" s="234"/>
      <c r="V43" s="34">
        <v>1</v>
      </c>
      <c r="W43" s="208"/>
      <c r="X43" s="35" t="s">
        <v>118</v>
      </c>
      <c r="Y43" s="231"/>
      <c r="Z43" s="231"/>
      <c r="AA43" s="35"/>
      <c r="AB43" s="35"/>
      <c r="AC43" s="208"/>
      <c r="AD43" s="34">
        <v>1</v>
      </c>
      <c r="AE43" s="208"/>
      <c r="AF43" s="35" t="s">
        <v>118</v>
      </c>
      <c r="AG43" s="231"/>
      <c r="AH43" s="231"/>
      <c r="AI43" s="214"/>
      <c r="AJ43" s="35"/>
      <c r="AK43" s="217"/>
      <c r="AL43" s="34">
        <v>1</v>
      </c>
      <c r="AM43" s="208"/>
      <c r="AN43" s="35" t="s">
        <v>119</v>
      </c>
      <c r="AO43" s="231"/>
      <c r="AP43" s="231"/>
      <c r="AQ43" s="214"/>
      <c r="AR43" s="35"/>
      <c r="AS43" s="36"/>
      <c r="AT43" s="32"/>
      <c r="AU43" s="53" t="str">
        <f t="shared" si="0"/>
        <v/>
      </c>
      <c r="AV43" s="53" t="str">
        <f t="shared" si="1"/>
        <v/>
      </c>
      <c r="AW43" s="53">
        <f t="shared" si="2"/>
        <v>1</v>
      </c>
      <c r="AX43" s="53">
        <f t="shared" si="3"/>
        <v>1</v>
      </c>
      <c r="AY43" s="53">
        <f t="shared" si="4"/>
        <v>1</v>
      </c>
      <c r="AZ43" s="53">
        <f t="shared" si="5"/>
        <v>1</v>
      </c>
      <c r="BB43" s="53" t="str">
        <f t="shared" si="6"/>
        <v/>
      </c>
      <c r="BC43" s="53" t="str">
        <f t="shared" si="7"/>
        <v/>
      </c>
      <c r="BD43" s="53">
        <f t="shared" si="8"/>
        <v>1</v>
      </c>
      <c r="BE43" s="53">
        <f t="shared" si="9"/>
        <v>1</v>
      </c>
      <c r="BF43" s="53">
        <f t="shared" si="10"/>
        <v>1</v>
      </c>
      <c r="BG43" s="53">
        <f t="shared" si="11"/>
        <v>1</v>
      </c>
      <c r="BI43" s="53"/>
      <c r="BJ43" s="53" t="str">
        <f t="shared" si="12"/>
        <v/>
      </c>
      <c r="BK43" s="53" t="str">
        <f t="shared" si="13"/>
        <v/>
      </c>
      <c r="BL43" s="53" t="str">
        <f t="shared" si="14"/>
        <v/>
      </c>
      <c r="BM43" s="53" t="str">
        <f t="shared" si="15"/>
        <v/>
      </c>
      <c r="BN43" s="53" t="str">
        <f t="shared" si="16"/>
        <v/>
      </c>
    </row>
    <row r="44" spans="1:66" x14ac:dyDescent="0.15">
      <c r="A44" s="33" t="s">
        <v>68</v>
      </c>
      <c r="B44" s="34">
        <v>1</v>
      </c>
      <c r="C44" s="35" t="s">
        <v>118</v>
      </c>
      <c r="D44" s="231"/>
      <c r="E44" s="35"/>
      <c r="F44" s="34">
        <v>1</v>
      </c>
      <c r="G44" s="208"/>
      <c r="H44" s="35" t="s">
        <v>118</v>
      </c>
      <c r="I44" s="231"/>
      <c r="J44" s="231"/>
      <c r="K44" s="35"/>
      <c r="L44" s="35"/>
      <c r="M44" s="231"/>
      <c r="N44" s="34">
        <v>1</v>
      </c>
      <c r="O44" s="208"/>
      <c r="P44" s="35" t="s">
        <v>119</v>
      </c>
      <c r="Q44" s="231"/>
      <c r="R44" s="231"/>
      <c r="S44" s="35"/>
      <c r="T44" s="35"/>
      <c r="U44" s="234"/>
      <c r="V44" s="34" t="s">
        <v>35</v>
      </c>
      <c r="W44" s="208"/>
      <c r="X44" s="35"/>
      <c r="Y44" s="231"/>
      <c r="Z44" s="231"/>
      <c r="AA44" s="35"/>
      <c r="AB44" s="35"/>
      <c r="AC44" s="208"/>
      <c r="AD44" s="34" t="s">
        <v>35</v>
      </c>
      <c r="AE44" s="208"/>
      <c r="AF44" s="35"/>
      <c r="AG44" s="231"/>
      <c r="AH44" s="231"/>
      <c r="AI44" s="214"/>
      <c r="AJ44" s="35"/>
      <c r="AK44" s="217"/>
      <c r="AL44" s="34"/>
      <c r="AM44" s="208"/>
      <c r="AN44" s="35"/>
      <c r="AO44" s="231"/>
      <c r="AP44" s="231"/>
      <c r="AQ44" s="214"/>
      <c r="AR44" s="35"/>
      <c r="AS44" s="36"/>
      <c r="AT44" s="32"/>
      <c r="AU44" s="53">
        <f t="shared" si="0"/>
        <v>1</v>
      </c>
      <c r="AV44" s="53">
        <f t="shared" si="1"/>
        <v>1</v>
      </c>
      <c r="AW44" s="53">
        <f t="shared" si="2"/>
        <v>1</v>
      </c>
      <c r="AX44" s="53" t="str">
        <f t="shared" si="3"/>
        <v/>
      </c>
      <c r="AY44" s="53" t="str">
        <f t="shared" si="4"/>
        <v/>
      </c>
      <c r="AZ44" s="53" t="str">
        <f t="shared" si="5"/>
        <v/>
      </c>
      <c r="BB44" s="53">
        <f t="shared" si="6"/>
        <v>1</v>
      </c>
      <c r="BC44" s="53">
        <f t="shared" si="7"/>
        <v>1</v>
      </c>
      <c r="BD44" s="53">
        <f t="shared" si="8"/>
        <v>1</v>
      </c>
      <c r="BE44" s="53" t="str">
        <f t="shared" si="9"/>
        <v/>
      </c>
      <c r="BF44" s="53" t="str">
        <f t="shared" si="10"/>
        <v/>
      </c>
      <c r="BG44" s="53" t="str">
        <f t="shared" si="11"/>
        <v/>
      </c>
      <c r="BI44" s="53"/>
      <c r="BJ44" s="53" t="str">
        <f t="shared" si="12"/>
        <v/>
      </c>
      <c r="BK44" s="53" t="str">
        <f t="shared" si="13"/>
        <v/>
      </c>
      <c r="BL44" s="53" t="str">
        <f t="shared" si="14"/>
        <v/>
      </c>
      <c r="BM44" s="53" t="str">
        <f t="shared" si="15"/>
        <v/>
      </c>
      <c r="BN44" s="53" t="str">
        <f t="shared" si="16"/>
        <v/>
      </c>
    </row>
    <row r="45" spans="1:66" x14ac:dyDescent="0.15">
      <c r="A45" s="33" t="s">
        <v>69</v>
      </c>
      <c r="B45" s="34">
        <v>1</v>
      </c>
      <c r="C45" s="35"/>
      <c r="D45" s="231"/>
      <c r="E45" s="35"/>
      <c r="F45" s="34">
        <v>1</v>
      </c>
      <c r="G45" s="208"/>
      <c r="H45" s="35"/>
      <c r="I45" s="231"/>
      <c r="J45" s="231"/>
      <c r="K45" s="35"/>
      <c r="L45" s="35"/>
      <c r="M45" s="231"/>
      <c r="N45" s="34">
        <v>1</v>
      </c>
      <c r="O45" s="208"/>
      <c r="P45" s="35"/>
      <c r="Q45" s="231"/>
      <c r="R45" s="231"/>
      <c r="S45" s="35"/>
      <c r="T45" s="35"/>
      <c r="U45" s="234"/>
      <c r="V45" s="34">
        <v>1</v>
      </c>
      <c r="W45" s="208"/>
      <c r="X45" s="35"/>
      <c r="Y45" s="231"/>
      <c r="Z45" s="231"/>
      <c r="AA45" s="35"/>
      <c r="AB45" s="35"/>
      <c r="AC45" s="208"/>
      <c r="AD45" s="34">
        <v>1</v>
      </c>
      <c r="AE45" s="208"/>
      <c r="AF45" s="35"/>
      <c r="AG45" s="231"/>
      <c r="AH45" s="231"/>
      <c r="AI45" s="214"/>
      <c r="AJ45" s="35"/>
      <c r="AK45" s="217"/>
      <c r="AL45" s="34"/>
      <c r="AM45" s="208"/>
      <c r="AN45" s="35"/>
      <c r="AO45" s="231"/>
      <c r="AP45" s="231"/>
      <c r="AQ45" s="214"/>
      <c r="AR45" s="35"/>
      <c r="AS45" s="36"/>
      <c r="AT45" s="32"/>
      <c r="AU45" s="53">
        <f t="shared" si="0"/>
        <v>1</v>
      </c>
      <c r="AV45" s="53">
        <f t="shared" si="1"/>
        <v>1</v>
      </c>
      <c r="AW45" s="53">
        <f t="shared" si="2"/>
        <v>1</v>
      </c>
      <c r="AX45" s="53">
        <f t="shared" si="3"/>
        <v>1</v>
      </c>
      <c r="AY45" s="53">
        <f t="shared" si="4"/>
        <v>1</v>
      </c>
      <c r="AZ45" s="53" t="str">
        <f t="shared" si="5"/>
        <v/>
      </c>
      <c r="BB45" s="53">
        <f t="shared" si="6"/>
        <v>1</v>
      </c>
      <c r="BC45" s="53">
        <f t="shared" si="7"/>
        <v>1</v>
      </c>
      <c r="BD45" s="53">
        <f t="shared" si="8"/>
        <v>1</v>
      </c>
      <c r="BE45" s="53">
        <f t="shared" si="9"/>
        <v>1</v>
      </c>
      <c r="BF45" s="53">
        <f t="shared" si="10"/>
        <v>1</v>
      </c>
      <c r="BG45" s="53" t="str">
        <f t="shared" si="11"/>
        <v/>
      </c>
      <c r="BI45" s="53"/>
      <c r="BJ45" s="53" t="str">
        <f t="shared" si="12"/>
        <v/>
      </c>
      <c r="BK45" s="53" t="str">
        <f t="shared" si="13"/>
        <v/>
      </c>
      <c r="BL45" s="53" t="str">
        <f t="shared" si="14"/>
        <v/>
      </c>
      <c r="BM45" s="53" t="str">
        <f t="shared" si="15"/>
        <v/>
      </c>
      <c r="BN45" s="53" t="str">
        <f t="shared" si="16"/>
        <v/>
      </c>
    </row>
    <row r="46" spans="1:66" x14ac:dyDescent="0.15">
      <c r="A46" s="33" t="s">
        <v>70</v>
      </c>
      <c r="B46" s="34">
        <v>1</v>
      </c>
      <c r="C46" s="35" t="s">
        <v>118</v>
      </c>
      <c r="D46" s="231"/>
      <c r="E46" s="35"/>
      <c r="F46" s="34">
        <v>1</v>
      </c>
      <c r="G46" s="208"/>
      <c r="H46" s="35" t="s">
        <v>118</v>
      </c>
      <c r="I46" s="231"/>
      <c r="J46" s="231"/>
      <c r="K46" s="35"/>
      <c r="L46" s="35"/>
      <c r="M46" s="231"/>
      <c r="N46" s="34">
        <v>1</v>
      </c>
      <c r="O46" s="208"/>
      <c r="P46" s="35" t="s">
        <v>118</v>
      </c>
      <c r="Q46" s="231"/>
      <c r="R46" s="231"/>
      <c r="S46" s="35"/>
      <c r="T46" s="35"/>
      <c r="U46" s="234"/>
      <c r="V46" s="34">
        <v>1</v>
      </c>
      <c r="W46" s="208"/>
      <c r="X46" s="35" t="s">
        <v>118</v>
      </c>
      <c r="Y46" s="231"/>
      <c r="Z46" s="231"/>
      <c r="AA46" s="35"/>
      <c r="AB46" s="35"/>
      <c r="AC46" s="208"/>
      <c r="AD46" s="34">
        <v>1</v>
      </c>
      <c r="AE46" s="208"/>
      <c r="AF46" s="35" t="s">
        <v>118</v>
      </c>
      <c r="AG46" s="231"/>
      <c r="AH46" s="231"/>
      <c r="AI46" s="214"/>
      <c r="AJ46" s="35"/>
      <c r="AK46" s="217"/>
      <c r="AL46" s="34">
        <v>1</v>
      </c>
      <c r="AM46" s="208"/>
      <c r="AN46" s="35" t="s">
        <v>118</v>
      </c>
      <c r="AO46" s="231"/>
      <c r="AP46" s="231"/>
      <c r="AQ46" s="214"/>
      <c r="AR46" s="35"/>
      <c r="AS46" s="36"/>
      <c r="AT46" s="32"/>
      <c r="AU46" s="53">
        <f t="shared" si="0"/>
        <v>1</v>
      </c>
      <c r="AV46" s="53">
        <f t="shared" si="1"/>
        <v>1</v>
      </c>
      <c r="AW46" s="53">
        <f t="shared" si="2"/>
        <v>1</v>
      </c>
      <c r="AX46" s="53">
        <f t="shared" si="3"/>
        <v>1</v>
      </c>
      <c r="AY46" s="53">
        <f t="shared" si="4"/>
        <v>1</v>
      </c>
      <c r="AZ46" s="53">
        <f t="shared" si="5"/>
        <v>1</v>
      </c>
      <c r="BB46" s="53">
        <f t="shared" si="6"/>
        <v>1</v>
      </c>
      <c r="BC46" s="53">
        <f t="shared" si="7"/>
        <v>1</v>
      </c>
      <c r="BD46" s="53">
        <f t="shared" si="8"/>
        <v>1</v>
      </c>
      <c r="BE46" s="53">
        <f t="shared" si="9"/>
        <v>1</v>
      </c>
      <c r="BF46" s="53">
        <f t="shared" si="10"/>
        <v>1</v>
      </c>
      <c r="BG46" s="53">
        <f t="shared" si="11"/>
        <v>1</v>
      </c>
      <c r="BI46" s="53"/>
      <c r="BJ46" s="53" t="str">
        <f t="shared" si="12"/>
        <v/>
      </c>
      <c r="BK46" s="53" t="str">
        <f t="shared" si="13"/>
        <v/>
      </c>
      <c r="BL46" s="53" t="str">
        <f t="shared" si="14"/>
        <v/>
      </c>
      <c r="BM46" s="53" t="str">
        <f t="shared" si="15"/>
        <v/>
      </c>
      <c r="BN46" s="53" t="str">
        <f t="shared" si="16"/>
        <v/>
      </c>
    </row>
    <row r="47" spans="1:66" x14ac:dyDescent="0.15">
      <c r="A47" s="33" t="s">
        <v>71</v>
      </c>
      <c r="B47" s="34"/>
      <c r="C47" s="35"/>
      <c r="D47" s="231"/>
      <c r="E47" s="35"/>
      <c r="F47" s="34">
        <v>1</v>
      </c>
      <c r="G47" s="208"/>
      <c r="H47" s="35"/>
      <c r="I47" s="231"/>
      <c r="J47" s="231"/>
      <c r="K47" s="35"/>
      <c r="L47" s="35"/>
      <c r="M47" s="231"/>
      <c r="N47" s="34">
        <v>1</v>
      </c>
      <c r="O47" s="208"/>
      <c r="P47" s="35"/>
      <c r="Q47" s="231"/>
      <c r="R47" s="231"/>
      <c r="S47" s="35"/>
      <c r="T47" s="35">
        <v>1</v>
      </c>
      <c r="U47" s="234"/>
      <c r="V47" s="34">
        <v>1</v>
      </c>
      <c r="W47" s="208"/>
      <c r="X47" s="35"/>
      <c r="Y47" s="231"/>
      <c r="Z47" s="231"/>
      <c r="AA47" s="35"/>
      <c r="AB47" s="35">
        <v>1</v>
      </c>
      <c r="AC47" s="208"/>
      <c r="AD47" s="34">
        <v>1</v>
      </c>
      <c r="AE47" s="208"/>
      <c r="AF47" s="35"/>
      <c r="AG47" s="231"/>
      <c r="AH47" s="231"/>
      <c r="AI47" s="214"/>
      <c r="AJ47" s="35"/>
      <c r="AK47" s="217"/>
      <c r="AL47" s="34"/>
      <c r="AM47" s="208"/>
      <c r="AN47" s="35"/>
      <c r="AO47" s="231"/>
      <c r="AP47" s="231"/>
      <c r="AQ47" s="214"/>
      <c r="AR47" s="35"/>
      <c r="AS47" s="36"/>
      <c r="AT47" s="32"/>
      <c r="AU47" s="53" t="str">
        <f t="shared" si="0"/>
        <v/>
      </c>
      <c r="AV47" s="53">
        <f>IF(SUM(F47:M47)=0,"",1)</f>
        <v>1</v>
      </c>
      <c r="AW47" s="53">
        <f t="shared" si="2"/>
        <v>1</v>
      </c>
      <c r="AX47" s="53">
        <f t="shared" si="3"/>
        <v>1</v>
      </c>
      <c r="AY47" s="53">
        <f t="shared" si="4"/>
        <v>1</v>
      </c>
      <c r="AZ47" s="53" t="str">
        <f t="shared" si="5"/>
        <v/>
      </c>
      <c r="BB47" s="53" t="str">
        <f t="shared" si="6"/>
        <v/>
      </c>
      <c r="BC47" s="53">
        <f t="shared" si="7"/>
        <v>1</v>
      </c>
      <c r="BD47" s="53">
        <f t="shared" si="8"/>
        <v>1</v>
      </c>
      <c r="BE47" s="53">
        <f t="shared" si="9"/>
        <v>1</v>
      </c>
      <c r="BF47" s="53">
        <f t="shared" si="10"/>
        <v>1</v>
      </c>
      <c r="BG47" s="53" t="str">
        <f t="shared" si="11"/>
        <v/>
      </c>
      <c r="BI47" s="53"/>
      <c r="BJ47" s="53" t="str">
        <f t="shared" si="12"/>
        <v/>
      </c>
      <c r="BK47" s="53" t="str">
        <f t="shared" si="13"/>
        <v/>
      </c>
      <c r="BL47" s="53" t="str">
        <f t="shared" si="14"/>
        <v/>
      </c>
      <c r="BM47" s="53" t="str">
        <f t="shared" si="15"/>
        <v/>
      </c>
      <c r="BN47" s="53" t="str">
        <f t="shared" si="16"/>
        <v/>
      </c>
    </row>
    <row r="48" spans="1:66" x14ac:dyDescent="0.15">
      <c r="A48" s="33" t="s">
        <v>72</v>
      </c>
      <c r="B48" s="34"/>
      <c r="C48" s="35" t="s">
        <v>118</v>
      </c>
      <c r="D48" s="231"/>
      <c r="E48" s="35"/>
      <c r="F48" s="34"/>
      <c r="G48" s="208"/>
      <c r="H48" s="35" t="s">
        <v>118</v>
      </c>
      <c r="I48" s="231"/>
      <c r="J48" s="231"/>
      <c r="K48" s="35"/>
      <c r="L48" s="35"/>
      <c r="M48" s="231"/>
      <c r="N48" s="34">
        <v>1</v>
      </c>
      <c r="O48" s="208"/>
      <c r="P48" s="35" t="s">
        <v>118</v>
      </c>
      <c r="Q48" s="231"/>
      <c r="R48" s="231"/>
      <c r="S48" s="35"/>
      <c r="T48" s="35">
        <v>1</v>
      </c>
      <c r="U48" s="234"/>
      <c r="V48" s="34">
        <v>1</v>
      </c>
      <c r="W48" s="208"/>
      <c r="X48" s="35" t="s">
        <v>118</v>
      </c>
      <c r="Y48" s="231"/>
      <c r="Z48" s="231"/>
      <c r="AA48" s="35"/>
      <c r="AB48" s="35">
        <v>1</v>
      </c>
      <c r="AC48" s="208">
        <v>1</v>
      </c>
      <c r="AD48" s="34" t="s">
        <v>119</v>
      </c>
      <c r="AE48" s="208"/>
      <c r="AF48" s="35">
        <v>1</v>
      </c>
      <c r="AG48" s="231"/>
      <c r="AH48" s="231"/>
      <c r="AI48" s="214"/>
      <c r="AJ48" s="35"/>
      <c r="AK48" s="217"/>
      <c r="AL48" s="34"/>
      <c r="AM48" s="208"/>
      <c r="AN48" s="35">
        <v>1</v>
      </c>
      <c r="AO48" s="231"/>
      <c r="AP48" s="231"/>
      <c r="AQ48" s="214"/>
      <c r="AR48" s="35"/>
      <c r="AS48" s="36"/>
      <c r="AT48" s="32"/>
      <c r="AU48" s="53" t="str">
        <f t="shared" si="0"/>
        <v/>
      </c>
      <c r="AV48" s="53" t="str">
        <f t="shared" si="1"/>
        <v/>
      </c>
      <c r="AW48" s="53">
        <f t="shared" si="2"/>
        <v>1</v>
      </c>
      <c r="AX48" s="53">
        <f t="shared" si="3"/>
        <v>1</v>
      </c>
      <c r="AY48" s="53">
        <f t="shared" si="4"/>
        <v>1</v>
      </c>
      <c r="AZ48" s="53">
        <f t="shared" si="5"/>
        <v>1</v>
      </c>
      <c r="BB48" s="53" t="str">
        <f t="shared" si="6"/>
        <v/>
      </c>
      <c r="BC48" s="53" t="str">
        <f t="shared" si="7"/>
        <v/>
      </c>
      <c r="BD48" s="53">
        <f t="shared" si="8"/>
        <v>1</v>
      </c>
      <c r="BE48" s="53">
        <f t="shared" si="9"/>
        <v>1</v>
      </c>
      <c r="BF48" s="53">
        <f t="shared" si="10"/>
        <v>1</v>
      </c>
      <c r="BG48" s="53">
        <f t="shared" si="11"/>
        <v>1</v>
      </c>
      <c r="BI48" s="53"/>
      <c r="BJ48" s="53" t="str">
        <f t="shared" si="12"/>
        <v/>
      </c>
      <c r="BK48" s="53" t="str">
        <f t="shared" si="13"/>
        <v/>
      </c>
      <c r="BL48" s="53">
        <f t="shared" si="14"/>
        <v>1</v>
      </c>
      <c r="BM48" s="53" t="str">
        <f t="shared" si="15"/>
        <v/>
      </c>
      <c r="BN48" s="53" t="str">
        <f t="shared" si="16"/>
        <v/>
      </c>
    </row>
    <row r="49" spans="1:66" x14ac:dyDescent="0.15">
      <c r="A49" s="33" t="s">
        <v>73</v>
      </c>
      <c r="B49" s="34"/>
      <c r="C49" s="35"/>
      <c r="D49" s="231"/>
      <c r="E49" s="35"/>
      <c r="F49" s="34"/>
      <c r="G49" s="208"/>
      <c r="H49" s="35"/>
      <c r="I49" s="231"/>
      <c r="J49" s="231"/>
      <c r="K49" s="35"/>
      <c r="L49" s="35"/>
      <c r="M49" s="231"/>
      <c r="N49" s="34">
        <v>1</v>
      </c>
      <c r="O49" s="208"/>
      <c r="P49" s="35"/>
      <c r="Q49" s="231"/>
      <c r="R49" s="231"/>
      <c r="S49" s="35"/>
      <c r="T49" s="35">
        <v>1</v>
      </c>
      <c r="U49" s="234"/>
      <c r="V49" s="34">
        <v>1</v>
      </c>
      <c r="W49" s="208"/>
      <c r="X49" s="35"/>
      <c r="Y49" s="231"/>
      <c r="Z49" s="231"/>
      <c r="AA49" s="35"/>
      <c r="AB49" s="35"/>
      <c r="AC49" s="208">
        <v>1</v>
      </c>
      <c r="AD49" s="34">
        <v>1</v>
      </c>
      <c r="AE49" s="208"/>
      <c r="AF49" s="35"/>
      <c r="AG49" s="231"/>
      <c r="AH49" s="231"/>
      <c r="AI49" s="214"/>
      <c r="AJ49" s="35"/>
      <c r="AK49" s="217"/>
      <c r="AL49" s="34"/>
      <c r="AM49" s="208"/>
      <c r="AN49" s="35">
        <v>1</v>
      </c>
      <c r="AO49" s="231"/>
      <c r="AP49" s="231"/>
      <c r="AQ49" s="214"/>
      <c r="AR49" s="35"/>
      <c r="AS49" s="36"/>
      <c r="AT49" s="32"/>
      <c r="AU49" s="53" t="str">
        <f t="shared" si="0"/>
        <v/>
      </c>
      <c r="AV49" s="53" t="str">
        <f t="shared" si="1"/>
        <v/>
      </c>
      <c r="AW49" s="53">
        <f t="shared" si="2"/>
        <v>1</v>
      </c>
      <c r="AX49" s="53">
        <f t="shared" si="3"/>
        <v>1</v>
      </c>
      <c r="AY49" s="53">
        <f t="shared" si="4"/>
        <v>1</v>
      </c>
      <c r="AZ49" s="53">
        <f t="shared" si="5"/>
        <v>1</v>
      </c>
      <c r="BB49" s="53" t="str">
        <f t="shared" si="6"/>
        <v/>
      </c>
      <c r="BC49" s="53" t="str">
        <f t="shared" si="7"/>
        <v/>
      </c>
      <c r="BD49" s="53">
        <f t="shared" si="8"/>
        <v>1</v>
      </c>
      <c r="BE49" s="53">
        <f t="shared" si="9"/>
        <v>1</v>
      </c>
      <c r="BF49" s="53">
        <f t="shared" si="10"/>
        <v>1</v>
      </c>
      <c r="BG49" s="53">
        <f t="shared" si="11"/>
        <v>1</v>
      </c>
      <c r="BI49" s="53"/>
      <c r="BJ49" s="53" t="str">
        <f t="shared" si="12"/>
        <v/>
      </c>
      <c r="BK49" s="53" t="str">
        <f t="shared" si="13"/>
        <v/>
      </c>
      <c r="BL49" s="53">
        <f t="shared" si="14"/>
        <v>1</v>
      </c>
      <c r="BM49" s="53" t="str">
        <f t="shared" si="15"/>
        <v/>
      </c>
      <c r="BN49" s="53" t="str">
        <f t="shared" si="16"/>
        <v/>
      </c>
    </row>
    <row r="50" spans="1:66" x14ac:dyDescent="0.15">
      <c r="A50" s="33" t="s">
        <v>74</v>
      </c>
      <c r="B50" s="34"/>
      <c r="C50" s="35"/>
      <c r="D50" s="231"/>
      <c r="E50" s="35"/>
      <c r="F50" s="34"/>
      <c r="G50" s="208"/>
      <c r="H50" s="35"/>
      <c r="I50" s="231"/>
      <c r="J50" s="231"/>
      <c r="K50" s="35">
        <v>1</v>
      </c>
      <c r="L50" s="35"/>
      <c r="M50" s="231"/>
      <c r="N50" s="34">
        <v>1</v>
      </c>
      <c r="O50" s="208"/>
      <c r="P50" s="35"/>
      <c r="Q50" s="231"/>
      <c r="R50" s="231" t="s">
        <v>118</v>
      </c>
      <c r="S50" s="35"/>
      <c r="T50" s="35">
        <v>1</v>
      </c>
      <c r="U50" s="234"/>
      <c r="V50" s="34">
        <v>1</v>
      </c>
      <c r="W50" s="208"/>
      <c r="X50" s="35"/>
      <c r="Y50" s="231"/>
      <c r="Z50" s="231" t="s">
        <v>118</v>
      </c>
      <c r="AA50" s="35"/>
      <c r="AB50" s="35"/>
      <c r="AC50" s="208">
        <v>1</v>
      </c>
      <c r="AD50" s="34"/>
      <c r="AE50" s="208"/>
      <c r="AF50" s="35"/>
      <c r="AG50" s="231"/>
      <c r="AH50" s="231"/>
      <c r="AI50" s="214"/>
      <c r="AJ50" s="35"/>
      <c r="AK50" s="217">
        <v>1</v>
      </c>
      <c r="AL50" s="34"/>
      <c r="AM50" s="208"/>
      <c r="AN50" s="35"/>
      <c r="AO50" s="231"/>
      <c r="AP50" s="231"/>
      <c r="AQ50" s="214"/>
      <c r="AR50" s="35"/>
      <c r="AS50" s="36"/>
      <c r="AT50" s="32"/>
      <c r="AU50" s="53" t="str">
        <f t="shared" si="0"/>
        <v/>
      </c>
      <c r="AV50" s="53">
        <f t="shared" si="1"/>
        <v>1</v>
      </c>
      <c r="AW50" s="53">
        <f t="shared" si="2"/>
        <v>1</v>
      </c>
      <c r="AX50" s="53">
        <f t="shared" si="3"/>
        <v>1</v>
      </c>
      <c r="AY50" s="53">
        <f t="shared" si="4"/>
        <v>1</v>
      </c>
      <c r="AZ50" s="53" t="str">
        <f t="shared" si="5"/>
        <v/>
      </c>
      <c r="BB50" s="53" t="str">
        <f t="shared" si="6"/>
        <v/>
      </c>
      <c r="BC50" s="53" t="str">
        <f t="shared" si="7"/>
        <v/>
      </c>
      <c r="BD50" s="53">
        <f t="shared" si="8"/>
        <v>1</v>
      </c>
      <c r="BE50" s="53">
        <f t="shared" si="9"/>
        <v>1</v>
      </c>
      <c r="BF50" s="53" t="str">
        <f t="shared" si="10"/>
        <v/>
      </c>
      <c r="BG50" s="53" t="str">
        <f t="shared" si="11"/>
        <v/>
      </c>
      <c r="BI50" s="53"/>
      <c r="BJ50" s="53">
        <f t="shared" si="12"/>
        <v>1</v>
      </c>
      <c r="BK50" s="53" t="str">
        <f t="shared" si="13"/>
        <v/>
      </c>
      <c r="BL50" s="53">
        <f t="shared" si="14"/>
        <v>1</v>
      </c>
      <c r="BM50" s="53">
        <f t="shared" si="15"/>
        <v>1</v>
      </c>
      <c r="BN50" s="53" t="str">
        <f t="shared" si="16"/>
        <v/>
      </c>
    </row>
    <row r="51" spans="1:66" x14ac:dyDescent="0.15">
      <c r="A51" s="33" t="s">
        <v>75</v>
      </c>
      <c r="B51" s="34"/>
      <c r="C51" s="35"/>
      <c r="D51" s="231"/>
      <c r="E51" s="35"/>
      <c r="F51" s="34"/>
      <c r="G51" s="208"/>
      <c r="H51" s="35"/>
      <c r="I51" s="231"/>
      <c r="J51" s="231"/>
      <c r="K51" s="35"/>
      <c r="L51" s="35"/>
      <c r="M51" s="231"/>
      <c r="N51" s="34">
        <v>1</v>
      </c>
      <c r="O51" s="208"/>
      <c r="P51" s="35"/>
      <c r="Q51" s="231"/>
      <c r="R51" s="231"/>
      <c r="S51" s="35"/>
      <c r="T51" s="35">
        <v>1</v>
      </c>
      <c r="U51" s="234"/>
      <c r="V51" s="34">
        <v>1</v>
      </c>
      <c r="W51" s="208"/>
      <c r="X51" s="35"/>
      <c r="Y51" s="231"/>
      <c r="Z51" s="231"/>
      <c r="AA51" s="35"/>
      <c r="AB51" s="35" t="s">
        <v>119</v>
      </c>
      <c r="AC51" s="208">
        <v>1</v>
      </c>
      <c r="AD51" s="34"/>
      <c r="AE51" s="208"/>
      <c r="AF51" s="35"/>
      <c r="AG51" s="231"/>
      <c r="AH51" s="231"/>
      <c r="AI51" s="214"/>
      <c r="AJ51" s="35">
        <v>1</v>
      </c>
      <c r="AK51" s="217">
        <v>1</v>
      </c>
      <c r="AL51" s="34"/>
      <c r="AM51" s="208"/>
      <c r="AN51" s="35"/>
      <c r="AO51" s="231"/>
      <c r="AP51" s="231"/>
      <c r="AQ51" s="214"/>
      <c r="AR51" s="35">
        <v>1</v>
      </c>
      <c r="AS51" s="36">
        <v>1</v>
      </c>
      <c r="AT51" s="32"/>
      <c r="AU51" s="53" t="str">
        <f t="shared" si="0"/>
        <v/>
      </c>
      <c r="AV51" s="53" t="str">
        <f t="shared" si="1"/>
        <v/>
      </c>
      <c r="AW51" s="53">
        <f t="shared" si="2"/>
        <v>1</v>
      </c>
      <c r="AX51" s="53">
        <f t="shared" si="3"/>
        <v>1</v>
      </c>
      <c r="AY51" s="53">
        <f t="shared" si="4"/>
        <v>1</v>
      </c>
      <c r="AZ51" s="53">
        <f t="shared" si="5"/>
        <v>1</v>
      </c>
      <c r="BB51" s="53" t="str">
        <f t="shared" si="6"/>
        <v/>
      </c>
      <c r="BC51" s="53" t="str">
        <f t="shared" si="7"/>
        <v/>
      </c>
      <c r="BD51" s="53">
        <f t="shared" si="8"/>
        <v>1</v>
      </c>
      <c r="BE51" s="53">
        <f t="shared" si="9"/>
        <v>1</v>
      </c>
      <c r="BF51" s="53">
        <f t="shared" si="10"/>
        <v>1</v>
      </c>
      <c r="BG51" s="53">
        <f t="shared" si="11"/>
        <v>1</v>
      </c>
      <c r="BI51" s="53"/>
      <c r="BJ51" s="53" t="str">
        <f t="shared" si="12"/>
        <v/>
      </c>
      <c r="BK51" s="53" t="str">
        <f t="shared" si="13"/>
        <v/>
      </c>
      <c r="BL51" s="53">
        <f t="shared" si="14"/>
        <v>1</v>
      </c>
      <c r="BM51" s="53">
        <f t="shared" si="15"/>
        <v>1</v>
      </c>
      <c r="BN51" s="53">
        <f t="shared" si="16"/>
        <v>1</v>
      </c>
    </row>
    <row r="52" spans="1:66" x14ac:dyDescent="0.15">
      <c r="A52" s="33" t="s">
        <v>76</v>
      </c>
      <c r="B52" s="34"/>
      <c r="C52" s="35"/>
      <c r="D52" s="231"/>
      <c r="E52" s="35"/>
      <c r="F52" s="34"/>
      <c r="G52" s="208"/>
      <c r="H52" s="35"/>
      <c r="I52" s="231"/>
      <c r="J52" s="231"/>
      <c r="K52" s="35"/>
      <c r="L52" s="35"/>
      <c r="M52" s="231"/>
      <c r="N52" s="34">
        <v>1</v>
      </c>
      <c r="O52" s="208"/>
      <c r="P52" s="35"/>
      <c r="Q52" s="231"/>
      <c r="R52" s="231"/>
      <c r="S52" s="35"/>
      <c r="T52" s="35"/>
      <c r="U52" s="234"/>
      <c r="V52" s="34">
        <v>1</v>
      </c>
      <c r="W52" s="208"/>
      <c r="X52" s="35"/>
      <c r="Y52" s="231"/>
      <c r="Z52" s="231"/>
      <c r="AA52" s="35"/>
      <c r="AB52" s="35"/>
      <c r="AC52" s="208"/>
      <c r="AD52" s="34">
        <v>1</v>
      </c>
      <c r="AE52" s="208"/>
      <c r="AF52" s="35"/>
      <c r="AG52" s="231"/>
      <c r="AH52" s="231"/>
      <c r="AI52" s="214"/>
      <c r="AJ52" s="35"/>
      <c r="AK52" s="217"/>
      <c r="AL52" s="34"/>
      <c r="AM52" s="208"/>
      <c r="AN52" s="35"/>
      <c r="AO52" s="231"/>
      <c r="AP52" s="231"/>
      <c r="AQ52" s="214"/>
      <c r="AR52" s="35"/>
      <c r="AS52" s="36"/>
      <c r="AT52" s="32"/>
      <c r="AU52" s="53" t="str">
        <f t="shared" si="0"/>
        <v/>
      </c>
      <c r="AV52" s="53" t="str">
        <f t="shared" si="1"/>
        <v/>
      </c>
      <c r="AW52" s="53">
        <f t="shared" si="2"/>
        <v>1</v>
      </c>
      <c r="AX52" s="53">
        <f t="shared" si="3"/>
        <v>1</v>
      </c>
      <c r="AY52" s="53">
        <f t="shared" si="4"/>
        <v>1</v>
      </c>
      <c r="AZ52" s="53" t="str">
        <f t="shared" si="5"/>
        <v/>
      </c>
      <c r="BB52" s="53" t="str">
        <f t="shared" si="6"/>
        <v/>
      </c>
      <c r="BC52" s="53" t="str">
        <f t="shared" si="7"/>
        <v/>
      </c>
      <c r="BD52" s="53">
        <f t="shared" si="8"/>
        <v>1</v>
      </c>
      <c r="BE52" s="53">
        <f t="shared" si="9"/>
        <v>1</v>
      </c>
      <c r="BF52" s="53">
        <f t="shared" si="10"/>
        <v>1</v>
      </c>
      <c r="BG52" s="53" t="str">
        <f t="shared" si="11"/>
        <v/>
      </c>
      <c r="BI52" s="53"/>
      <c r="BJ52" s="53" t="str">
        <f t="shared" si="12"/>
        <v/>
      </c>
      <c r="BK52" s="53" t="str">
        <f t="shared" si="13"/>
        <v/>
      </c>
      <c r="BL52" s="53" t="str">
        <f t="shared" si="14"/>
        <v/>
      </c>
      <c r="BM52" s="53" t="str">
        <f t="shared" si="15"/>
        <v/>
      </c>
      <c r="BN52" s="53" t="str">
        <f t="shared" si="16"/>
        <v/>
      </c>
    </row>
    <row r="53" spans="1:66" x14ac:dyDescent="0.15">
      <c r="A53" s="33" t="s">
        <v>77</v>
      </c>
      <c r="B53" s="34"/>
      <c r="C53" s="35"/>
      <c r="D53" s="231"/>
      <c r="E53" s="35"/>
      <c r="F53" s="34"/>
      <c r="G53" s="208"/>
      <c r="H53" s="35"/>
      <c r="I53" s="231"/>
      <c r="J53" s="231"/>
      <c r="K53" s="35"/>
      <c r="L53" s="35"/>
      <c r="M53" s="231"/>
      <c r="N53" s="34">
        <v>1</v>
      </c>
      <c r="O53" s="208"/>
      <c r="P53" s="35" t="s">
        <v>118</v>
      </c>
      <c r="Q53" s="231"/>
      <c r="R53" s="231"/>
      <c r="S53" s="35"/>
      <c r="T53" s="35"/>
      <c r="U53" s="234"/>
      <c r="V53" s="34">
        <v>1</v>
      </c>
      <c r="W53" s="208"/>
      <c r="X53" s="35" t="s">
        <v>118</v>
      </c>
      <c r="Y53" s="231"/>
      <c r="Z53" s="231"/>
      <c r="AA53" s="35"/>
      <c r="AB53" s="35"/>
      <c r="AC53" s="208"/>
      <c r="AD53" s="34">
        <v>1</v>
      </c>
      <c r="AE53" s="208"/>
      <c r="AF53" s="35" t="s">
        <v>118</v>
      </c>
      <c r="AG53" s="231"/>
      <c r="AH53" s="231"/>
      <c r="AI53" s="214"/>
      <c r="AJ53" s="35"/>
      <c r="AK53" s="217"/>
      <c r="AL53" s="34">
        <v>1</v>
      </c>
      <c r="AM53" s="208"/>
      <c r="AN53" s="35" t="s">
        <v>118</v>
      </c>
      <c r="AO53" s="231"/>
      <c r="AP53" s="231"/>
      <c r="AQ53" s="214"/>
      <c r="AR53" s="35"/>
      <c r="AS53" s="36"/>
      <c r="AT53" s="32"/>
      <c r="AU53" s="53" t="str">
        <f t="shared" si="0"/>
        <v/>
      </c>
      <c r="AV53" s="53" t="str">
        <f t="shared" si="1"/>
        <v/>
      </c>
      <c r="AW53" s="53">
        <f t="shared" si="2"/>
        <v>1</v>
      </c>
      <c r="AX53" s="53">
        <f t="shared" si="3"/>
        <v>1</v>
      </c>
      <c r="AY53" s="53">
        <f t="shared" si="4"/>
        <v>1</v>
      </c>
      <c r="AZ53" s="53">
        <f t="shared" si="5"/>
        <v>1</v>
      </c>
      <c r="BB53" s="53" t="str">
        <f t="shared" si="6"/>
        <v/>
      </c>
      <c r="BC53" s="53" t="str">
        <f t="shared" si="7"/>
        <v/>
      </c>
      <c r="BD53" s="53">
        <f t="shared" si="8"/>
        <v>1</v>
      </c>
      <c r="BE53" s="53">
        <f t="shared" si="9"/>
        <v>1</v>
      </c>
      <c r="BF53" s="53">
        <f t="shared" si="10"/>
        <v>1</v>
      </c>
      <c r="BG53" s="53">
        <f t="shared" si="11"/>
        <v>1</v>
      </c>
      <c r="BI53" s="53"/>
      <c r="BJ53" s="53" t="str">
        <f t="shared" si="12"/>
        <v/>
      </c>
      <c r="BK53" s="53" t="str">
        <f t="shared" si="13"/>
        <v/>
      </c>
      <c r="BL53" s="53" t="str">
        <f t="shared" si="14"/>
        <v/>
      </c>
      <c r="BM53" s="53" t="str">
        <f t="shared" si="15"/>
        <v/>
      </c>
      <c r="BN53" s="53" t="str">
        <f t="shared" si="16"/>
        <v/>
      </c>
    </row>
    <row r="54" spans="1:66" x14ac:dyDescent="0.15">
      <c r="A54" s="33" t="s">
        <v>78</v>
      </c>
      <c r="B54" s="34"/>
      <c r="C54" s="35"/>
      <c r="D54" s="231"/>
      <c r="E54" s="35"/>
      <c r="F54" s="34"/>
      <c r="G54" s="208"/>
      <c r="H54" s="35"/>
      <c r="I54" s="231"/>
      <c r="J54" s="231"/>
      <c r="K54" s="35"/>
      <c r="L54" s="35"/>
      <c r="M54" s="231"/>
      <c r="N54" s="34">
        <v>1</v>
      </c>
      <c r="O54" s="208"/>
      <c r="P54" s="35" t="s">
        <v>118</v>
      </c>
      <c r="Q54" s="231"/>
      <c r="R54" s="231"/>
      <c r="S54" s="35"/>
      <c r="T54" s="35"/>
      <c r="U54" s="234"/>
      <c r="V54" s="34">
        <v>1</v>
      </c>
      <c r="W54" s="208"/>
      <c r="X54" s="35" t="s">
        <v>118</v>
      </c>
      <c r="Y54" s="231"/>
      <c r="Z54" s="231"/>
      <c r="AA54" s="35"/>
      <c r="AB54" s="35"/>
      <c r="AC54" s="208"/>
      <c r="AD54" s="34">
        <v>1</v>
      </c>
      <c r="AE54" s="208"/>
      <c r="AF54" s="35" t="s">
        <v>118</v>
      </c>
      <c r="AG54" s="231"/>
      <c r="AH54" s="231"/>
      <c r="AI54" s="214"/>
      <c r="AJ54" s="35"/>
      <c r="AK54" s="217"/>
      <c r="AL54" s="34">
        <v>1</v>
      </c>
      <c r="AM54" s="208"/>
      <c r="AN54" s="35" t="s">
        <v>119</v>
      </c>
      <c r="AO54" s="231"/>
      <c r="AP54" s="231"/>
      <c r="AQ54" s="214"/>
      <c r="AR54" s="35"/>
      <c r="AS54" s="36"/>
      <c r="AT54" s="32"/>
      <c r="AU54" s="53" t="str">
        <f t="shared" si="0"/>
        <v/>
      </c>
      <c r="AV54" s="53" t="str">
        <f t="shared" si="1"/>
        <v/>
      </c>
      <c r="AW54" s="53">
        <f t="shared" si="2"/>
        <v>1</v>
      </c>
      <c r="AX54" s="53">
        <f t="shared" si="3"/>
        <v>1</v>
      </c>
      <c r="AY54" s="53">
        <f t="shared" si="4"/>
        <v>1</v>
      </c>
      <c r="AZ54" s="53">
        <f t="shared" si="5"/>
        <v>1</v>
      </c>
      <c r="BB54" s="53" t="str">
        <f t="shared" si="6"/>
        <v/>
      </c>
      <c r="BC54" s="53" t="str">
        <f t="shared" si="7"/>
        <v/>
      </c>
      <c r="BD54" s="53">
        <f t="shared" si="8"/>
        <v>1</v>
      </c>
      <c r="BE54" s="53">
        <f t="shared" si="9"/>
        <v>1</v>
      </c>
      <c r="BF54" s="53">
        <f t="shared" si="10"/>
        <v>1</v>
      </c>
      <c r="BG54" s="53">
        <f t="shared" si="11"/>
        <v>1</v>
      </c>
      <c r="BI54" s="53"/>
      <c r="BJ54" s="53" t="str">
        <f t="shared" si="12"/>
        <v/>
      </c>
      <c r="BK54" s="53" t="str">
        <f t="shared" si="13"/>
        <v/>
      </c>
      <c r="BL54" s="53" t="str">
        <f t="shared" si="14"/>
        <v/>
      </c>
      <c r="BM54" s="53" t="str">
        <f t="shared" si="15"/>
        <v/>
      </c>
      <c r="BN54" s="53" t="str">
        <f t="shared" si="16"/>
        <v/>
      </c>
    </row>
    <row r="55" spans="1:66" x14ac:dyDescent="0.15">
      <c r="A55" s="33" t="s">
        <v>79</v>
      </c>
      <c r="B55" s="34"/>
      <c r="C55" s="35"/>
      <c r="D55" s="231"/>
      <c r="E55" s="35"/>
      <c r="F55" s="34"/>
      <c r="G55" s="208"/>
      <c r="H55" s="35"/>
      <c r="I55" s="231"/>
      <c r="J55" s="231"/>
      <c r="K55" s="35"/>
      <c r="L55" s="35"/>
      <c r="M55" s="231"/>
      <c r="N55" s="34"/>
      <c r="O55" s="208"/>
      <c r="P55" s="35"/>
      <c r="Q55" s="231"/>
      <c r="R55" s="231"/>
      <c r="S55" s="35"/>
      <c r="T55" s="35"/>
      <c r="U55" s="234"/>
      <c r="V55" s="34">
        <v>1</v>
      </c>
      <c r="W55" s="208"/>
      <c r="X55" s="35"/>
      <c r="Y55" s="231"/>
      <c r="Z55" s="231"/>
      <c r="AA55" s="35"/>
      <c r="AB55" s="35"/>
      <c r="AC55" s="208"/>
      <c r="AD55" s="34">
        <v>1</v>
      </c>
      <c r="AE55" s="208"/>
      <c r="AF55" s="35"/>
      <c r="AG55" s="231"/>
      <c r="AH55" s="231"/>
      <c r="AI55" s="214"/>
      <c r="AJ55" s="35"/>
      <c r="AK55" s="217"/>
      <c r="AL55" s="34">
        <v>1</v>
      </c>
      <c r="AM55" s="208"/>
      <c r="AN55" s="35"/>
      <c r="AO55" s="231"/>
      <c r="AP55" s="231"/>
      <c r="AQ55" s="214"/>
      <c r="AR55" s="35"/>
      <c r="AS55" s="36"/>
      <c r="AT55" s="32"/>
      <c r="AU55" s="53" t="str">
        <f t="shared" si="0"/>
        <v/>
      </c>
      <c r="AV55" s="53" t="str">
        <f t="shared" si="1"/>
        <v/>
      </c>
      <c r="AW55" s="53" t="str">
        <f t="shared" si="2"/>
        <v/>
      </c>
      <c r="AX55" s="53">
        <f t="shared" si="3"/>
        <v>1</v>
      </c>
      <c r="AY55" s="53">
        <f t="shared" si="4"/>
        <v>1</v>
      </c>
      <c r="AZ55" s="53">
        <f t="shared" si="5"/>
        <v>1</v>
      </c>
      <c r="BB55" s="53" t="str">
        <f t="shared" si="6"/>
        <v/>
      </c>
      <c r="BC55" s="53" t="str">
        <f t="shared" si="7"/>
        <v/>
      </c>
      <c r="BD55" s="53" t="str">
        <f t="shared" si="8"/>
        <v/>
      </c>
      <c r="BE55" s="53">
        <f t="shared" si="9"/>
        <v>1</v>
      </c>
      <c r="BF55" s="53">
        <f t="shared" si="10"/>
        <v>1</v>
      </c>
      <c r="BG55" s="53">
        <f t="shared" si="11"/>
        <v>1</v>
      </c>
      <c r="BI55" s="53"/>
      <c r="BJ55" s="53" t="str">
        <f t="shared" si="12"/>
        <v/>
      </c>
      <c r="BK55" s="53" t="str">
        <f t="shared" si="13"/>
        <v/>
      </c>
      <c r="BL55" s="53" t="str">
        <f t="shared" si="14"/>
        <v/>
      </c>
      <c r="BM55" s="53" t="str">
        <f t="shared" si="15"/>
        <v/>
      </c>
      <c r="BN55" s="53" t="str">
        <f t="shared" si="16"/>
        <v/>
      </c>
    </row>
    <row r="56" spans="1:66" x14ac:dyDescent="0.15">
      <c r="A56" s="33" t="s">
        <v>80</v>
      </c>
      <c r="B56" s="34"/>
      <c r="C56" s="35"/>
      <c r="D56" s="231"/>
      <c r="E56" s="35"/>
      <c r="F56" s="34"/>
      <c r="G56" s="208"/>
      <c r="H56" s="35"/>
      <c r="I56" s="231"/>
      <c r="J56" s="231"/>
      <c r="K56" s="35"/>
      <c r="L56" s="35"/>
      <c r="M56" s="231"/>
      <c r="N56" s="34"/>
      <c r="O56" s="208"/>
      <c r="P56" s="35"/>
      <c r="Q56" s="231"/>
      <c r="R56" s="231"/>
      <c r="S56" s="35">
        <v>1</v>
      </c>
      <c r="T56" s="35"/>
      <c r="U56" s="234"/>
      <c r="V56" s="34"/>
      <c r="W56" s="208"/>
      <c r="X56" s="35"/>
      <c r="Y56" s="231"/>
      <c r="Z56" s="231"/>
      <c r="AA56" s="35">
        <v>1</v>
      </c>
      <c r="AB56" s="35"/>
      <c r="AC56" s="208"/>
      <c r="AD56" s="34"/>
      <c r="AE56" s="208"/>
      <c r="AF56" s="35"/>
      <c r="AG56" s="231"/>
      <c r="AH56" s="231"/>
      <c r="AI56" s="214">
        <v>1</v>
      </c>
      <c r="AJ56" s="35"/>
      <c r="AK56" s="217"/>
      <c r="AL56" s="34"/>
      <c r="AM56" s="208"/>
      <c r="AN56" s="35"/>
      <c r="AO56" s="231"/>
      <c r="AP56" s="231"/>
      <c r="AQ56" s="214">
        <v>1</v>
      </c>
      <c r="AR56" s="35"/>
      <c r="AS56" s="36"/>
      <c r="AT56" s="32"/>
      <c r="AU56" s="53" t="str">
        <f t="shared" si="0"/>
        <v/>
      </c>
      <c r="AV56" s="53" t="str">
        <f t="shared" si="1"/>
        <v/>
      </c>
      <c r="AW56" s="53">
        <f t="shared" si="2"/>
        <v>1</v>
      </c>
      <c r="AX56" s="53">
        <f t="shared" si="3"/>
        <v>1</v>
      </c>
      <c r="AY56" s="53">
        <f t="shared" si="4"/>
        <v>1</v>
      </c>
      <c r="AZ56" s="53">
        <f t="shared" si="5"/>
        <v>1</v>
      </c>
      <c r="BB56" s="53" t="str">
        <f t="shared" si="6"/>
        <v/>
      </c>
      <c r="BC56" s="53" t="str">
        <f t="shared" si="7"/>
        <v/>
      </c>
      <c r="BD56" s="53" t="str">
        <f t="shared" si="8"/>
        <v/>
      </c>
      <c r="BE56" s="53" t="str">
        <f t="shared" si="9"/>
        <v/>
      </c>
      <c r="BF56" s="53" t="str">
        <f t="shared" si="10"/>
        <v/>
      </c>
      <c r="BG56" s="53" t="str">
        <f t="shared" si="11"/>
        <v/>
      </c>
      <c r="BI56" s="53"/>
      <c r="BJ56" s="53" t="str">
        <f t="shared" si="12"/>
        <v/>
      </c>
      <c r="BK56" s="53">
        <f t="shared" si="13"/>
        <v>1</v>
      </c>
      <c r="BL56" s="53">
        <f t="shared" si="14"/>
        <v>1</v>
      </c>
      <c r="BM56" s="53">
        <f t="shared" si="15"/>
        <v>1</v>
      </c>
      <c r="BN56" s="53">
        <f t="shared" si="16"/>
        <v>1</v>
      </c>
    </row>
    <row r="57" spans="1:66" x14ac:dyDescent="0.15">
      <c r="A57" s="33" t="s">
        <v>81</v>
      </c>
      <c r="B57" s="34"/>
      <c r="C57" s="35"/>
      <c r="D57" s="231"/>
      <c r="E57" s="35"/>
      <c r="F57" s="34"/>
      <c r="G57" s="208"/>
      <c r="H57" s="35"/>
      <c r="I57" s="231"/>
      <c r="J57" s="231"/>
      <c r="K57" s="35"/>
      <c r="L57" s="35"/>
      <c r="M57" s="231"/>
      <c r="N57" s="34"/>
      <c r="O57" s="208"/>
      <c r="P57" s="35"/>
      <c r="Q57" s="231"/>
      <c r="R57" s="231"/>
      <c r="S57" s="35"/>
      <c r="T57" s="35"/>
      <c r="U57" s="234"/>
      <c r="V57" s="34">
        <v>1</v>
      </c>
      <c r="W57" s="208"/>
      <c r="X57" s="35"/>
      <c r="Y57" s="231"/>
      <c r="Z57" s="231"/>
      <c r="AA57" s="35"/>
      <c r="AB57" s="35"/>
      <c r="AC57" s="208"/>
      <c r="AD57" s="34">
        <v>1</v>
      </c>
      <c r="AE57" s="208"/>
      <c r="AF57" s="35"/>
      <c r="AG57" s="231"/>
      <c r="AH57" s="231"/>
      <c r="AI57" s="214"/>
      <c r="AJ57" s="35"/>
      <c r="AK57" s="217"/>
      <c r="AL57" s="34">
        <v>1</v>
      </c>
      <c r="AM57" s="208"/>
      <c r="AN57" s="35"/>
      <c r="AO57" s="231"/>
      <c r="AP57" s="231"/>
      <c r="AQ57" s="214"/>
      <c r="AR57" s="35"/>
      <c r="AS57" s="36"/>
      <c r="AT57" s="32"/>
      <c r="AU57" s="53" t="str">
        <f t="shared" si="0"/>
        <v/>
      </c>
      <c r="AV57" s="53" t="str">
        <f t="shared" si="1"/>
        <v/>
      </c>
      <c r="AW57" s="53" t="str">
        <f t="shared" si="2"/>
        <v/>
      </c>
      <c r="AX57" s="53">
        <f t="shared" si="3"/>
        <v>1</v>
      </c>
      <c r="AY57" s="53">
        <f t="shared" si="4"/>
        <v>1</v>
      </c>
      <c r="AZ57" s="53">
        <f t="shared" si="5"/>
        <v>1</v>
      </c>
      <c r="BB57" s="53" t="str">
        <f t="shared" si="6"/>
        <v/>
      </c>
      <c r="BC57" s="53" t="str">
        <f t="shared" si="7"/>
        <v/>
      </c>
      <c r="BD57" s="53" t="str">
        <f t="shared" si="8"/>
        <v/>
      </c>
      <c r="BE57" s="53">
        <f t="shared" si="9"/>
        <v>1</v>
      </c>
      <c r="BF57" s="53">
        <f t="shared" si="10"/>
        <v>1</v>
      </c>
      <c r="BG57" s="53">
        <f t="shared" si="11"/>
        <v>1</v>
      </c>
      <c r="BI57" s="53"/>
      <c r="BJ57" s="53" t="str">
        <f t="shared" si="12"/>
        <v/>
      </c>
      <c r="BK57" s="53" t="str">
        <f t="shared" si="13"/>
        <v/>
      </c>
      <c r="BL57" s="53" t="str">
        <f t="shared" si="14"/>
        <v/>
      </c>
      <c r="BM57" s="53" t="str">
        <f t="shared" si="15"/>
        <v/>
      </c>
      <c r="BN57" s="53" t="str">
        <f t="shared" si="16"/>
        <v/>
      </c>
    </row>
    <row r="58" spans="1:66" x14ac:dyDescent="0.15">
      <c r="A58" s="33" t="s">
        <v>82</v>
      </c>
      <c r="B58" s="34"/>
      <c r="C58" s="35"/>
      <c r="D58" s="231"/>
      <c r="E58" s="35"/>
      <c r="F58" s="34"/>
      <c r="G58" s="208"/>
      <c r="H58" s="35"/>
      <c r="I58" s="231"/>
      <c r="J58" s="231"/>
      <c r="K58" s="35"/>
      <c r="L58" s="35"/>
      <c r="M58" s="231"/>
      <c r="N58" s="34"/>
      <c r="O58" s="208"/>
      <c r="P58" s="35">
        <v>1</v>
      </c>
      <c r="Q58" s="231"/>
      <c r="R58" s="231"/>
      <c r="S58" s="35"/>
      <c r="T58" s="35"/>
      <c r="U58" s="234"/>
      <c r="V58" s="34">
        <v>1</v>
      </c>
      <c r="W58" s="208"/>
      <c r="X58" s="35" t="s">
        <v>118</v>
      </c>
      <c r="Y58" s="231"/>
      <c r="Z58" s="231"/>
      <c r="AA58" s="35"/>
      <c r="AB58" s="35"/>
      <c r="AC58" s="208"/>
      <c r="AD58" s="34" t="s">
        <v>35</v>
      </c>
      <c r="AE58" s="208"/>
      <c r="AF58" s="35">
        <v>1</v>
      </c>
      <c r="AG58" s="231"/>
      <c r="AH58" s="231"/>
      <c r="AI58" s="214"/>
      <c r="AJ58" s="35"/>
      <c r="AK58" s="217"/>
      <c r="AL58" s="34"/>
      <c r="AM58" s="208"/>
      <c r="AN58" s="35">
        <v>1</v>
      </c>
      <c r="AO58" s="231"/>
      <c r="AP58" s="231"/>
      <c r="AQ58" s="214"/>
      <c r="AR58" s="35"/>
      <c r="AS58" s="36"/>
      <c r="AT58" s="32"/>
      <c r="AU58" s="53" t="str">
        <f t="shared" si="0"/>
        <v/>
      </c>
      <c r="AV58" s="53" t="str">
        <f t="shared" si="1"/>
        <v/>
      </c>
      <c r="AW58" s="53">
        <f t="shared" si="2"/>
        <v>1</v>
      </c>
      <c r="AX58" s="53">
        <f t="shared" si="3"/>
        <v>1</v>
      </c>
      <c r="AY58" s="53">
        <f t="shared" si="4"/>
        <v>1</v>
      </c>
      <c r="AZ58" s="53">
        <f t="shared" si="5"/>
        <v>1</v>
      </c>
      <c r="BB58" s="53" t="str">
        <f t="shared" si="6"/>
        <v/>
      </c>
      <c r="BC58" s="53" t="str">
        <f t="shared" si="7"/>
        <v/>
      </c>
      <c r="BD58" s="53">
        <f t="shared" si="8"/>
        <v>1</v>
      </c>
      <c r="BE58" s="53">
        <f t="shared" si="9"/>
        <v>1</v>
      </c>
      <c r="BF58" s="53">
        <f t="shared" si="10"/>
        <v>1</v>
      </c>
      <c r="BG58" s="53">
        <f t="shared" si="11"/>
        <v>1</v>
      </c>
      <c r="BI58" s="53"/>
      <c r="BJ58" s="53" t="str">
        <f t="shared" si="12"/>
        <v/>
      </c>
      <c r="BK58" s="53" t="str">
        <f t="shared" si="13"/>
        <v/>
      </c>
      <c r="BL58" s="53" t="str">
        <f t="shared" si="14"/>
        <v/>
      </c>
      <c r="BM58" s="53" t="str">
        <f t="shared" si="15"/>
        <v/>
      </c>
      <c r="BN58" s="53" t="str">
        <f t="shared" si="16"/>
        <v/>
      </c>
    </row>
    <row r="59" spans="1:66" x14ac:dyDescent="0.15">
      <c r="A59" s="33" t="s">
        <v>83</v>
      </c>
      <c r="B59" s="34"/>
      <c r="C59" s="35"/>
      <c r="D59" s="231"/>
      <c r="E59" s="35"/>
      <c r="F59" s="34"/>
      <c r="G59" s="208"/>
      <c r="H59" s="35"/>
      <c r="I59" s="231"/>
      <c r="J59" s="231"/>
      <c r="K59" s="35"/>
      <c r="L59" s="35"/>
      <c r="M59" s="231"/>
      <c r="N59" s="34"/>
      <c r="O59" s="208"/>
      <c r="P59" s="35"/>
      <c r="Q59" s="231"/>
      <c r="R59" s="231"/>
      <c r="S59" s="35"/>
      <c r="T59" s="35"/>
      <c r="U59" s="234"/>
      <c r="V59" s="34"/>
      <c r="W59" s="208"/>
      <c r="X59" s="35"/>
      <c r="Y59" s="231"/>
      <c r="Z59" s="231"/>
      <c r="AA59" s="35"/>
      <c r="AB59" s="35"/>
      <c r="AC59" s="208"/>
      <c r="AD59" s="34"/>
      <c r="AE59" s="208"/>
      <c r="AF59" s="35">
        <v>1</v>
      </c>
      <c r="AG59" s="231"/>
      <c r="AH59" s="231"/>
      <c r="AI59" s="214"/>
      <c r="AJ59" s="35"/>
      <c r="AK59" s="217"/>
      <c r="AL59" s="34"/>
      <c r="AM59" s="208"/>
      <c r="AN59" s="35">
        <v>1</v>
      </c>
      <c r="AO59" s="231"/>
      <c r="AP59" s="231"/>
      <c r="AQ59" s="214"/>
      <c r="AR59" s="35"/>
      <c r="AS59" s="36"/>
      <c r="AT59" s="32"/>
      <c r="AU59" s="53" t="str">
        <f t="shared" si="0"/>
        <v/>
      </c>
      <c r="AV59" s="53" t="str">
        <f t="shared" si="1"/>
        <v/>
      </c>
      <c r="AW59" s="53" t="str">
        <f t="shared" si="2"/>
        <v/>
      </c>
      <c r="AX59" s="53" t="str">
        <f t="shared" si="3"/>
        <v/>
      </c>
      <c r="AY59" s="53">
        <f t="shared" si="4"/>
        <v>1</v>
      </c>
      <c r="AZ59" s="53">
        <f t="shared" si="5"/>
        <v>1</v>
      </c>
      <c r="BB59" s="53" t="str">
        <f t="shared" si="6"/>
        <v/>
      </c>
      <c r="BC59" s="53" t="str">
        <f t="shared" si="7"/>
        <v/>
      </c>
      <c r="BD59" s="53" t="str">
        <f t="shared" si="8"/>
        <v/>
      </c>
      <c r="BE59" s="53" t="str">
        <f t="shared" si="9"/>
        <v/>
      </c>
      <c r="BF59" s="53">
        <f t="shared" si="10"/>
        <v>1</v>
      </c>
      <c r="BG59" s="53">
        <f t="shared" si="11"/>
        <v>1</v>
      </c>
      <c r="BI59" s="53"/>
      <c r="BJ59" s="53" t="str">
        <f t="shared" si="12"/>
        <v/>
      </c>
      <c r="BK59" s="53" t="str">
        <f t="shared" si="13"/>
        <v/>
      </c>
      <c r="BL59" s="53" t="str">
        <f t="shared" si="14"/>
        <v/>
      </c>
      <c r="BM59" s="53" t="str">
        <f t="shared" si="15"/>
        <v/>
      </c>
      <c r="BN59" s="53" t="str">
        <f t="shared" si="16"/>
        <v/>
      </c>
    </row>
    <row r="60" spans="1:66" x14ac:dyDescent="0.15">
      <c r="A60" s="33" t="s">
        <v>84</v>
      </c>
      <c r="B60" s="34"/>
      <c r="C60" s="35"/>
      <c r="D60" s="231"/>
      <c r="E60" s="35"/>
      <c r="F60" s="34"/>
      <c r="G60" s="208"/>
      <c r="H60" s="35"/>
      <c r="I60" s="231"/>
      <c r="J60" s="231"/>
      <c r="K60" s="35"/>
      <c r="L60" s="35"/>
      <c r="M60" s="231"/>
      <c r="N60" s="34"/>
      <c r="O60" s="208"/>
      <c r="P60" s="35"/>
      <c r="Q60" s="231"/>
      <c r="R60" s="231"/>
      <c r="S60" s="35"/>
      <c r="T60" s="35"/>
      <c r="U60" s="234"/>
      <c r="V60" s="34"/>
      <c r="W60" s="208"/>
      <c r="X60" s="35"/>
      <c r="Y60" s="231"/>
      <c r="Z60" s="231"/>
      <c r="AA60" s="35"/>
      <c r="AB60" s="35"/>
      <c r="AC60" s="208"/>
      <c r="AD60" s="34">
        <v>1</v>
      </c>
      <c r="AE60" s="208"/>
      <c r="AF60" s="35"/>
      <c r="AG60" s="231"/>
      <c r="AH60" s="231"/>
      <c r="AI60" s="214"/>
      <c r="AJ60" s="35"/>
      <c r="AK60" s="217"/>
      <c r="AL60" s="34">
        <v>1</v>
      </c>
      <c r="AM60" s="208"/>
      <c r="AN60" s="35"/>
      <c r="AO60" s="231"/>
      <c r="AP60" s="231"/>
      <c r="AQ60" s="214"/>
      <c r="AR60" s="35"/>
      <c r="AS60" s="36"/>
      <c r="AT60" s="32"/>
      <c r="AU60" s="53" t="str">
        <f t="shared" si="0"/>
        <v/>
      </c>
      <c r="AV60" s="53" t="str">
        <f t="shared" si="1"/>
        <v/>
      </c>
      <c r="AW60" s="53" t="str">
        <f t="shared" si="2"/>
        <v/>
      </c>
      <c r="AX60" s="53" t="str">
        <f t="shared" si="3"/>
        <v/>
      </c>
      <c r="AY60" s="53">
        <f t="shared" si="4"/>
        <v>1</v>
      </c>
      <c r="AZ60" s="53">
        <f t="shared" si="5"/>
        <v>1</v>
      </c>
      <c r="BB60" s="53" t="str">
        <f t="shared" si="6"/>
        <v/>
      </c>
      <c r="BC60" s="53" t="str">
        <f t="shared" si="7"/>
        <v/>
      </c>
      <c r="BD60" s="53" t="str">
        <f t="shared" si="8"/>
        <v/>
      </c>
      <c r="BE60" s="53" t="str">
        <f t="shared" si="9"/>
        <v/>
      </c>
      <c r="BF60" s="53">
        <f t="shared" si="10"/>
        <v>1</v>
      </c>
      <c r="BG60" s="53">
        <f t="shared" si="11"/>
        <v>1</v>
      </c>
      <c r="BI60" s="53"/>
      <c r="BJ60" s="53" t="str">
        <f t="shared" si="12"/>
        <v/>
      </c>
      <c r="BK60" s="53" t="str">
        <f t="shared" si="13"/>
        <v/>
      </c>
      <c r="BL60" s="53" t="str">
        <f t="shared" si="14"/>
        <v/>
      </c>
      <c r="BM60" s="53" t="str">
        <f t="shared" si="15"/>
        <v/>
      </c>
      <c r="BN60" s="53" t="str">
        <f t="shared" si="16"/>
        <v/>
      </c>
    </row>
    <row r="61" spans="1:66" x14ac:dyDescent="0.15">
      <c r="A61" s="33" t="s">
        <v>85</v>
      </c>
      <c r="B61" s="34"/>
      <c r="C61" s="35"/>
      <c r="D61" s="231"/>
      <c r="E61" s="35"/>
      <c r="F61" s="34"/>
      <c r="G61" s="208"/>
      <c r="H61" s="35"/>
      <c r="I61" s="231"/>
      <c r="J61" s="231"/>
      <c r="K61" s="35"/>
      <c r="L61" s="35"/>
      <c r="M61" s="231"/>
      <c r="N61" s="34"/>
      <c r="O61" s="208"/>
      <c r="P61" s="35"/>
      <c r="Q61" s="231"/>
      <c r="R61" s="231"/>
      <c r="S61" s="35"/>
      <c r="T61" s="35"/>
      <c r="U61" s="234"/>
      <c r="V61" s="34"/>
      <c r="W61" s="208"/>
      <c r="X61" s="35"/>
      <c r="Y61" s="231"/>
      <c r="Z61" s="231"/>
      <c r="AA61" s="35"/>
      <c r="AB61" s="35"/>
      <c r="AC61" s="208"/>
      <c r="AD61" s="34"/>
      <c r="AE61" s="208"/>
      <c r="AF61" s="35">
        <v>1</v>
      </c>
      <c r="AG61" s="231"/>
      <c r="AH61" s="231"/>
      <c r="AI61" s="214"/>
      <c r="AJ61" s="35"/>
      <c r="AK61" s="217"/>
      <c r="AL61" s="34"/>
      <c r="AM61" s="208"/>
      <c r="AN61" s="35">
        <v>1</v>
      </c>
      <c r="AO61" s="231"/>
      <c r="AP61" s="231"/>
      <c r="AQ61" s="214"/>
      <c r="AR61" s="35"/>
      <c r="AS61" s="36"/>
      <c r="AT61" s="32"/>
      <c r="AU61" s="53" t="str">
        <f t="shared" si="0"/>
        <v/>
      </c>
      <c r="AV61" s="53" t="str">
        <f t="shared" si="1"/>
        <v/>
      </c>
      <c r="AW61" s="53" t="str">
        <f t="shared" si="2"/>
        <v/>
      </c>
      <c r="AX61" s="53" t="str">
        <f t="shared" si="3"/>
        <v/>
      </c>
      <c r="AY61" s="53">
        <f t="shared" si="4"/>
        <v>1</v>
      </c>
      <c r="AZ61" s="53">
        <f t="shared" si="5"/>
        <v>1</v>
      </c>
      <c r="BB61" s="53" t="str">
        <f t="shared" si="6"/>
        <v/>
      </c>
      <c r="BC61" s="53" t="str">
        <f t="shared" si="7"/>
        <v/>
      </c>
      <c r="BD61" s="53" t="str">
        <f t="shared" si="8"/>
        <v/>
      </c>
      <c r="BE61" s="53" t="str">
        <f t="shared" si="9"/>
        <v/>
      </c>
      <c r="BF61" s="53">
        <f t="shared" si="10"/>
        <v>1</v>
      </c>
      <c r="BG61" s="53">
        <f t="shared" si="11"/>
        <v>1</v>
      </c>
      <c r="BI61" s="53"/>
      <c r="BJ61" s="53" t="str">
        <f t="shared" si="12"/>
        <v/>
      </c>
      <c r="BK61" s="53" t="str">
        <f t="shared" si="13"/>
        <v/>
      </c>
      <c r="BL61" s="53" t="str">
        <f t="shared" si="14"/>
        <v/>
      </c>
      <c r="BM61" s="53" t="str">
        <f t="shared" si="15"/>
        <v/>
      </c>
      <c r="BN61" s="53" t="str">
        <f t="shared" si="16"/>
        <v/>
      </c>
    </row>
    <row r="62" spans="1:66" x14ac:dyDescent="0.15">
      <c r="A62" s="33" t="s">
        <v>86</v>
      </c>
      <c r="B62" s="34"/>
      <c r="C62" s="35"/>
      <c r="D62" s="231"/>
      <c r="E62" s="35"/>
      <c r="F62" s="34"/>
      <c r="G62" s="208"/>
      <c r="H62" s="35"/>
      <c r="I62" s="231"/>
      <c r="J62" s="231"/>
      <c r="K62" s="35"/>
      <c r="L62" s="35"/>
      <c r="M62" s="231"/>
      <c r="N62" s="34"/>
      <c r="O62" s="208"/>
      <c r="P62" s="35"/>
      <c r="Q62" s="231"/>
      <c r="R62" s="231"/>
      <c r="S62" s="35"/>
      <c r="T62" s="35"/>
      <c r="U62" s="234"/>
      <c r="V62" s="34"/>
      <c r="W62" s="208"/>
      <c r="X62" s="35"/>
      <c r="Y62" s="231"/>
      <c r="Z62" s="231"/>
      <c r="AA62" s="35"/>
      <c r="AB62" s="35"/>
      <c r="AC62" s="208"/>
      <c r="AD62" s="34"/>
      <c r="AE62" s="208"/>
      <c r="AF62" s="35">
        <v>1</v>
      </c>
      <c r="AG62" s="231"/>
      <c r="AH62" s="231"/>
      <c r="AI62" s="214"/>
      <c r="AJ62" s="35"/>
      <c r="AK62" s="217"/>
      <c r="AL62" s="34"/>
      <c r="AM62" s="208"/>
      <c r="AN62" s="35">
        <v>1</v>
      </c>
      <c r="AO62" s="231"/>
      <c r="AP62" s="231"/>
      <c r="AQ62" s="214"/>
      <c r="AR62" s="35"/>
      <c r="AS62" s="36"/>
      <c r="AT62" s="32"/>
      <c r="AU62" s="53" t="str">
        <f t="shared" si="0"/>
        <v/>
      </c>
      <c r="AV62" s="53" t="str">
        <f t="shared" si="1"/>
        <v/>
      </c>
      <c r="AW62" s="53" t="str">
        <f t="shared" si="2"/>
        <v/>
      </c>
      <c r="AX62" s="53" t="str">
        <f t="shared" si="3"/>
        <v/>
      </c>
      <c r="AY62" s="53">
        <f t="shared" si="4"/>
        <v>1</v>
      </c>
      <c r="AZ62" s="53">
        <f t="shared" si="5"/>
        <v>1</v>
      </c>
      <c r="BB62" s="53" t="str">
        <f t="shared" si="6"/>
        <v/>
      </c>
      <c r="BC62" s="53" t="str">
        <f t="shared" si="7"/>
        <v/>
      </c>
      <c r="BD62" s="53" t="str">
        <f t="shared" si="8"/>
        <v/>
      </c>
      <c r="BE62" s="53" t="str">
        <f t="shared" si="9"/>
        <v/>
      </c>
      <c r="BF62" s="53">
        <f t="shared" si="10"/>
        <v>1</v>
      </c>
      <c r="BG62" s="53">
        <f t="shared" si="11"/>
        <v>1</v>
      </c>
      <c r="BI62" s="53"/>
      <c r="BJ62" s="53" t="str">
        <f t="shared" si="12"/>
        <v/>
      </c>
      <c r="BK62" s="53" t="str">
        <f t="shared" si="13"/>
        <v/>
      </c>
      <c r="BL62" s="53" t="str">
        <f t="shared" si="14"/>
        <v/>
      </c>
      <c r="BM62" s="53" t="str">
        <f t="shared" si="15"/>
        <v/>
      </c>
      <c r="BN62" s="53" t="str">
        <f t="shared" si="16"/>
        <v/>
      </c>
    </row>
    <row r="63" spans="1:66" x14ac:dyDescent="0.15">
      <c r="A63" s="33" t="s">
        <v>87</v>
      </c>
      <c r="B63" s="34"/>
      <c r="C63" s="35"/>
      <c r="D63" s="231"/>
      <c r="E63" s="35"/>
      <c r="F63" s="34"/>
      <c r="G63" s="208"/>
      <c r="H63" s="35"/>
      <c r="I63" s="231"/>
      <c r="J63" s="231"/>
      <c r="K63" s="35"/>
      <c r="L63" s="35"/>
      <c r="M63" s="231"/>
      <c r="N63" s="34"/>
      <c r="O63" s="208"/>
      <c r="P63" s="35"/>
      <c r="Q63" s="231"/>
      <c r="R63" s="231"/>
      <c r="S63" s="35"/>
      <c r="T63" s="35"/>
      <c r="U63" s="234"/>
      <c r="V63" s="34"/>
      <c r="W63" s="208"/>
      <c r="X63" s="35"/>
      <c r="Y63" s="231"/>
      <c r="Z63" s="231"/>
      <c r="AA63" s="35"/>
      <c r="AB63" s="35"/>
      <c r="AC63" s="208"/>
      <c r="AD63" s="34"/>
      <c r="AE63" s="208"/>
      <c r="AF63" s="35"/>
      <c r="AG63" s="231"/>
      <c r="AH63" s="231"/>
      <c r="AI63" s="214"/>
      <c r="AJ63" s="35"/>
      <c r="AK63" s="217"/>
      <c r="AL63" s="34"/>
      <c r="AM63" s="208"/>
      <c r="AN63" s="35"/>
      <c r="AO63" s="231"/>
      <c r="AP63" s="231"/>
      <c r="AQ63" s="214"/>
      <c r="AR63" s="35">
        <v>1</v>
      </c>
      <c r="AS63" s="36"/>
      <c r="AT63" s="32"/>
      <c r="AU63" s="53" t="str">
        <f t="shared" si="0"/>
        <v/>
      </c>
      <c r="AV63" s="53" t="str">
        <f t="shared" si="1"/>
        <v/>
      </c>
      <c r="AW63" s="53" t="str">
        <f t="shared" si="2"/>
        <v/>
      </c>
      <c r="AX63" s="53" t="str">
        <f t="shared" si="3"/>
        <v/>
      </c>
      <c r="AY63" s="53" t="str">
        <f t="shared" si="4"/>
        <v/>
      </c>
      <c r="AZ63" s="53">
        <f t="shared" si="5"/>
        <v>1</v>
      </c>
      <c r="BB63" s="53" t="str">
        <f t="shared" si="6"/>
        <v/>
      </c>
      <c r="BC63" s="53" t="str">
        <f t="shared" si="7"/>
        <v/>
      </c>
      <c r="BD63" s="53" t="str">
        <f t="shared" si="8"/>
        <v/>
      </c>
      <c r="BE63" s="53" t="str">
        <f t="shared" si="9"/>
        <v/>
      </c>
      <c r="BF63" s="53" t="str">
        <f t="shared" si="10"/>
        <v/>
      </c>
      <c r="BG63" s="53">
        <f t="shared" si="11"/>
        <v>1</v>
      </c>
      <c r="BI63" s="53"/>
      <c r="BJ63" s="53" t="str">
        <f t="shared" si="12"/>
        <v/>
      </c>
      <c r="BK63" s="53" t="str">
        <f t="shared" si="13"/>
        <v/>
      </c>
      <c r="BL63" s="53" t="str">
        <f t="shared" si="14"/>
        <v/>
      </c>
      <c r="BM63" s="53" t="str">
        <f t="shared" si="15"/>
        <v/>
      </c>
      <c r="BN63" s="53" t="str">
        <f t="shared" si="16"/>
        <v/>
      </c>
    </row>
    <row r="64" spans="1:66" ht="14.25" thickBot="1" x14ac:dyDescent="0.2">
      <c r="A64" s="37" t="s">
        <v>88</v>
      </c>
      <c r="B64" s="38"/>
      <c r="C64" s="39"/>
      <c r="D64" s="232"/>
      <c r="E64" s="39"/>
      <c r="F64" s="38"/>
      <c r="G64" s="209"/>
      <c r="H64" s="39"/>
      <c r="I64" s="232"/>
      <c r="J64" s="232"/>
      <c r="K64" s="39"/>
      <c r="L64" s="39"/>
      <c r="M64" s="232"/>
      <c r="N64" s="38"/>
      <c r="O64" s="209"/>
      <c r="P64" s="39"/>
      <c r="Q64" s="232"/>
      <c r="R64" s="232"/>
      <c r="S64" s="39"/>
      <c r="T64" s="39"/>
      <c r="U64" s="235"/>
      <c r="V64" s="38"/>
      <c r="W64" s="209"/>
      <c r="X64" s="39"/>
      <c r="Y64" s="232"/>
      <c r="Z64" s="232"/>
      <c r="AA64" s="39"/>
      <c r="AB64" s="39"/>
      <c r="AC64" s="209"/>
      <c r="AD64" s="38"/>
      <c r="AE64" s="209"/>
      <c r="AF64" s="39"/>
      <c r="AG64" s="232"/>
      <c r="AH64" s="232"/>
      <c r="AI64" s="215"/>
      <c r="AJ64" s="39"/>
      <c r="AK64" s="218"/>
      <c r="AL64" s="59"/>
      <c r="AM64" s="220"/>
      <c r="AN64" s="60">
        <v>1</v>
      </c>
      <c r="AO64" s="236"/>
      <c r="AP64" s="236"/>
      <c r="AQ64" s="221"/>
      <c r="AR64" s="60"/>
      <c r="AS64" s="40"/>
      <c r="AT64" s="32"/>
      <c r="AU64" s="28" t="str">
        <f t="shared" si="0"/>
        <v/>
      </c>
      <c r="AV64" s="53" t="str">
        <f t="shared" si="1"/>
        <v/>
      </c>
      <c r="AW64" s="239" t="str">
        <f t="shared" si="2"/>
        <v/>
      </c>
      <c r="AX64" s="239" t="str">
        <f t="shared" si="3"/>
        <v/>
      </c>
      <c r="AY64" s="239" t="str">
        <f t="shared" si="4"/>
        <v/>
      </c>
      <c r="AZ64" s="239">
        <f t="shared" si="5"/>
        <v>1</v>
      </c>
      <c r="BB64" s="53" t="str">
        <f t="shared" si="6"/>
        <v/>
      </c>
      <c r="BC64" s="53" t="str">
        <f t="shared" si="7"/>
        <v/>
      </c>
      <c r="BD64" s="53" t="str">
        <f t="shared" si="8"/>
        <v/>
      </c>
      <c r="BE64" s="53" t="str">
        <f t="shared" si="9"/>
        <v/>
      </c>
      <c r="BF64" s="53" t="str">
        <f t="shared" si="10"/>
        <v/>
      </c>
      <c r="BG64" s="53">
        <f t="shared" si="11"/>
        <v>1</v>
      </c>
      <c r="BI64" s="53"/>
      <c r="BJ64" s="53" t="str">
        <f t="shared" si="12"/>
        <v/>
      </c>
      <c r="BK64" s="53" t="str">
        <f t="shared" si="13"/>
        <v/>
      </c>
      <c r="BL64" s="53" t="str">
        <f t="shared" si="14"/>
        <v/>
      </c>
      <c r="BM64" s="53" t="str">
        <f t="shared" si="15"/>
        <v/>
      </c>
      <c r="BN64" s="53" t="str">
        <f t="shared" si="16"/>
        <v/>
      </c>
    </row>
    <row r="65" spans="1:66" ht="14.25" thickBot="1" x14ac:dyDescent="0.2">
      <c r="A65" s="41" t="s">
        <v>89</v>
      </c>
      <c r="B65" s="42">
        <f t="shared" ref="B65:AQ65" si="17">SUM(B10:B64)</f>
        <v>27</v>
      </c>
      <c r="C65" s="43">
        <f t="shared" si="17"/>
        <v>6</v>
      </c>
      <c r="D65" s="238">
        <f t="shared" si="17"/>
        <v>0</v>
      </c>
      <c r="E65" s="43">
        <f t="shared" si="17"/>
        <v>1</v>
      </c>
      <c r="F65" s="42">
        <f t="shared" si="17"/>
        <v>18</v>
      </c>
      <c r="G65" s="210">
        <f>SUM(G9:G64)</f>
        <v>11</v>
      </c>
      <c r="H65" s="210">
        <f t="shared" ref="H65:L65" si="18">SUM(H9:H64)</f>
        <v>5</v>
      </c>
      <c r="I65" s="237">
        <f t="shared" si="18"/>
        <v>0</v>
      </c>
      <c r="J65" s="237">
        <f t="shared" si="18"/>
        <v>0</v>
      </c>
      <c r="K65" s="210">
        <f t="shared" si="18"/>
        <v>5</v>
      </c>
      <c r="L65" s="210">
        <f t="shared" si="18"/>
        <v>2</v>
      </c>
      <c r="M65" s="237">
        <f>SUM(M9:M64)</f>
        <v>0</v>
      </c>
      <c r="N65" s="42">
        <f t="shared" si="17"/>
        <v>28</v>
      </c>
      <c r="O65" s="43">
        <f t="shared" si="17"/>
        <v>11</v>
      </c>
      <c r="P65" s="43">
        <f t="shared" si="17"/>
        <v>3</v>
      </c>
      <c r="Q65" s="238">
        <f t="shared" si="17"/>
        <v>0</v>
      </c>
      <c r="R65" s="238">
        <f t="shared" si="17"/>
        <v>0</v>
      </c>
      <c r="S65" s="43">
        <f t="shared" si="17"/>
        <v>3</v>
      </c>
      <c r="T65" s="43">
        <f t="shared" si="17"/>
        <v>5</v>
      </c>
      <c r="U65" s="237">
        <f>SUM(U9:U64)</f>
        <v>0</v>
      </c>
      <c r="V65" s="42">
        <f t="shared" si="17"/>
        <v>27</v>
      </c>
      <c r="W65" s="43">
        <f t="shared" si="17"/>
        <v>4</v>
      </c>
      <c r="X65" s="43">
        <f t="shared" si="17"/>
        <v>1</v>
      </c>
      <c r="Y65" s="238">
        <f t="shared" si="17"/>
        <v>0</v>
      </c>
      <c r="Z65" s="238">
        <f t="shared" si="17"/>
        <v>0</v>
      </c>
      <c r="AA65" s="43">
        <f t="shared" si="17"/>
        <v>2</v>
      </c>
      <c r="AB65" s="43">
        <f t="shared" si="17"/>
        <v>2</v>
      </c>
      <c r="AC65" s="210">
        <f>SUM(AC9:AC64)</f>
        <v>8</v>
      </c>
      <c r="AD65" s="42">
        <f t="shared" si="17"/>
        <v>21</v>
      </c>
      <c r="AE65" s="43">
        <f t="shared" si="17"/>
        <v>3</v>
      </c>
      <c r="AF65" s="43">
        <f t="shared" si="17"/>
        <v>7</v>
      </c>
      <c r="AG65" s="238">
        <f t="shared" si="17"/>
        <v>0</v>
      </c>
      <c r="AH65" s="238">
        <f t="shared" si="17"/>
        <v>0</v>
      </c>
      <c r="AI65" s="43">
        <f t="shared" si="17"/>
        <v>2</v>
      </c>
      <c r="AJ65" s="43">
        <f t="shared" si="17"/>
        <v>1</v>
      </c>
      <c r="AK65" s="219">
        <f>SUM(AK9:AK64)</f>
        <v>4</v>
      </c>
      <c r="AL65" s="42">
        <f t="shared" si="17"/>
        <v>14</v>
      </c>
      <c r="AM65" s="43">
        <f t="shared" si="17"/>
        <v>2</v>
      </c>
      <c r="AN65" s="43">
        <f t="shared" si="17"/>
        <v>8</v>
      </c>
      <c r="AO65" s="238">
        <f t="shared" si="17"/>
        <v>0</v>
      </c>
      <c r="AP65" s="238">
        <f t="shared" si="17"/>
        <v>0</v>
      </c>
      <c r="AQ65" s="43">
        <f t="shared" si="17"/>
        <v>2</v>
      </c>
      <c r="AR65" s="43">
        <f>SUM(AR10:AR64)</f>
        <v>2</v>
      </c>
      <c r="AS65" s="44">
        <f>SUM(AS9:AS64)</f>
        <v>2</v>
      </c>
      <c r="AU65" s="46">
        <f t="shared" ref="AU65:AZ65" si="19">SUM(AU10:AU64)</f>
        <v>32</v>
      </c>
      <c r="AV65" s="47">
        <f t="shared" si="19"/>
        <v>37</v>
      </c>
      <c r="AW65" s="47">
        <f t="shared" si="19"/>
        <v>42</v>
      </c>
      <c r="AX65" s="47">
        <f t="shared" si="19"/>
        <v>32</v>
      </c>
      <c r="AY65" s="63">
        <f t="shared" si="19"/>
        <v>33</v>
      </c>
      <c r="AZ65" s="48">
        <f t="shared" si="19"/>
        <v>27</v>
      </c>
      <c r="BB65" s="46">
        <f>SUM(BB10:BB64)</f>
        <v>32</v>
      </c>
      <c r="BC65" s="47">
        <f>SUM(BC10:BC64)</f>
        <v>22</v>
      </c>
      <c r="BD65" s="47">
        <f>SUM(BD10:BD64)</f>
        <v>29</v>
      </c>
      <c r="BE65" s="47">
        <f t="shared" ref="BE65:BF65" si="20">SUM(BE10:BE64)</f>
        <v>27</v>
      </c>
      <c r="BF65" s="47">
        <f t="shared" si="20"/>
        <v>28</v>
      </c>
      <c r="BG65" s="48">
        <f>SUM(BG10:BG64)</f>
        <v>23</v>
      </c>
      <c r="BI65" s="46">
        <f>SUM(BI10:BI64)</f>
        <v>0</v>
      </c>
      <c r="BJ65" s="47">
        <f>SUM(BJ10:BJ64)</f>
        <v>16</v>
      </c>
      <c r="BK65" s="47">
        <f t="shared" ref="BK65" si="21">SUM(BK10:BK64)</f>
        <v>14</v>
      </c>
      <c r="BL65" s="47">
        <f t="shared" ref="BL65" si="22">SUM(BL10:BL64)</f>
        <v>14</v>
      </c>
      <c r="BM65" s="47">
        <f t="shared" ref="BM65" si="23">SUM(BM10:BM64)</f>
        <v>9</v>
      </c>
      <c r="BN65" s="48">
        <f>SUM(BN10:BN64)</f>
        <v>6</v>
      </c>
    </row>
    <row r="66" spans="1:66" ht="14.25" thickBot="1" x14ac:dyDescent="0.2">
      <c r="AS66" s="222"/>
    </row>
    <row r="67" spans="1:66" ht="14.25" thickBot="1" x14ac:dyDescent="0.2">
      <c r="AV67" t="s">
        <v>89</v>
      </c>
      <c r="AW67" s="49">
        <f>SUM(AU65:AZ65)</f>
        <v>203</v>
      </c>
      <c r="AX67" s="45"/>
      <c r="BC67" t="s">
        <v>188</v>
      </c>
      <c r="BD67" s="49">
        <f>SUM(BB65:BG65)</f>
        <v>161</v>
      </c>
      <c r="BJ67" t="s">
        <v>188</v>
      </c>
      <c r="BK67" s="49">
        <f>SUM(BI65:BN65)</f>
        <v>59</v>
      </c>
    </row>
    <row r="68" spans="1:66" ht="4.5" customHeight="1" x14ac:dyDescent="0.15"/>
    <row r="69" spans="1:66" ht="42.75" customHeight="1" thickBot="1" x14ac:dyDescent="0.2">
      <c r="AU69" s="411" t="s">
        <v>181</v>
      </c>
      <c r="AV69" s="412"/>
      <c r="AW69" s="412"/>
      <c r="AX69" s="413"/>
      <c r="AY69" s="61"/>
      <c r="BB69" s="398" t="s">
        <v>186</v>
      </c>
      <c r="BC69" s="399"/>
      <c r="BD69" s="399"/>
      <c r="BE69" s="399"/>
      <c r="BI69" s="398" t="s">
        <v>187</v>
      </c>
      <c r="BJ69" s="399"/>
      <c r="BK69" s="399"/>
      <c r="BL69" s="399"/>
    </row>
    <row r="70" spans="1:66" x14ac:dyDescent="0.15">
      <c r="AU70" s="50" t="s">
        <v>90</v>
      </c>
      <c r="AV70" s="25" t="s">
        <v>91</v>
      </c>
      <c r="AW70" s="41" t="s">
        <v>92</v>
      </c>
      <c r="AX70" s="41" t="s">
        <v>93</v>
      </c>
      <c r="AY70" s="62"/>
      <c r="BB70" s="242" t="s">
        <v>182</v>
      </c>
      <c r="BC70" s="241" t="s">
        <v>183</v>
      </c>
      <c r="BD70" s="240" t="s">
        <v>184</v>
      </c>
      <c r="BE70" s="240" t="s">
        <v>185</v>
      </c>
      <c r="BI70" s="242" t="s">
        <v>182</v>
      </c>
      <c r="BJ70" s="241" t="s">
        <v>183</v>
      </c>
      <c r="BK70" s="240" t="s">
        <v>184</v>
      </c>
      <c r="BL70" s="240" t="s">
        <v>185</v>
      </c>
    </row>
    <row r="71" spans="1:66" ht="14.25" thickBot="1" x14ac:dyDescent="0.2">
      <c r="A71" t="s">
        <v>114</v>
      </c>
      <c r="AO71" s="54" t="s">
        <v>94</v>
      </c>
      <c r="AU71" s="51">
        <f>SUM(B65,F65,G65,N65,O65,V65,W65,AD65,AE65,AL65,AM65)</f>
        <v>166</v>
      </c>
      <c r="AV71" s="52">
        <f>SUM(C65,H65,I65,P65,Q65,X65,Y65,AF65,AG65,AN65,AO65)</f>
        <v>30</v>
      </c>
      <c r="AW71" s="53">
        <f>SUM(D65,J65,K65,R65,S65,Z65,AA65,AH65,AI65,AP65,AQ65)</f>
        <v>14</v>
      </c>
      <c r="AX71" s="53">
        <f>SUM(E65,L65,M65,T65,U65,AB65,AC65,AJ65,AK65,AR65,AS65)</f>
        <v>27</v>
      </c>
      <c r="AY71" s="62"/>
      <c r="BB71" s="51">
        <f>SUM(B65,F65,N65,V65,AD65,AL65)</f>
        <v>135</v>
      </c>
      <c r="BC71" s="52">
        <f>SUM(C65,H65,P65,X65,AF65,AN65)</f>
        <v>30</v>
      </c>
      <c r="BD71" s="53">
        <f>SUM(J65,R65,Z65,AH65,AP65)</f>
        <v>0</v>
      </c>
      <c r="BE71" s="53">
        <f>SUM(,L65,T65,AB65,AJ65,AR65)</f>
        <v>12</v>
      </c>
      <c r="BI71" s="51">
        <f>SUM(G65,O65,W65,AE65,AM65)</f>
        <v>31</v>
      </c>
      <c r="BJ71" s="52">
        <f>SUM(I65,Q65,Y65,AG65,AO65)</f>
        <v>0</v>
      </c>
      <c r="BK71" s="53">
        <f>SUM(D65,K65,S65,AA65,AI65,AQ65)</f>
        <v>14</v>
      </c>
      <c r="BL71" s="53">
        <f>SUM(E65,M65,U65,AC65,AK65,AS65)</f>
        <v>15</v>
      </c>
    </row>
    <row r="73" spans="1:66" x14ac:dyDescent="0.15">
      <c r="AN73" s="54"/>
      <c r="AO73" s="54"/>
      <c r="AR73" s="1"/>
      <c r="AS73" s="1"/>
      <c r="AT73" s="1"/>
      <c r="AU73" s="1"/>
      <c r="AW73" s="1" t="s">
        <v>35</v>
      </c>
    </row>
    <row r="74" spans="1:66" ht="4.5" customHeight="1" x14ac:dyDescent="0.15"/>
    <row r="75" spans="1:66" x14ac:dyDescent="0.15">
      <c r="B75" s="16"/>
      <c r="AT75" s="400">
        <f>AU71/AW67</f>
        <v>0.81773399014778325</v>
      </c>
      <c r="AU75" s="409"/>
      <c r="AV75" s="401"/>
      <c r="AW75" t="s">
        <v>120</v>
      </c>
      <c r="AY75" s="243" t="s">
        <v>121</v>
      </c>
      <c r="BB75" s="400">
        <f>BB71/BD67</f>
        <v>0.83850931677018636</v>
      </c>
      <c r="BC75" s="401"/>
      <c r="BI75" s="400">
        <f>BI71/BK67</f>
        <v>0.52542372881355937</v>
      </c>
      <c r="BJ75" s="401"/>
    </row>
    <row r="76" spans="1:66" ht="21" customHeight="1" x14ac:dyDescent="0.15">
      <c r="AT76" s="397" t="s">
        <v>250</v>
      </c>
      <c r="AU76" s="397"/>
      <c r="AV76" s="397"/>
      <c r="AW76" s="397"/>
      <c r="AX76" s="397"/>
      <c r="AZ76" s="244"/>
      <c r="BA76" s="244"/>
      <c r="BB76" s="397" t="s">
        <v>250</v>
      </c>
      <c r="BC76" s="397"/>
      <c r="BD76" s="397"/>
      <c r="BE76" s="397"/>
      <c r="BI76" s="408" t="s">
        <v>251</v>
      </c>
      <c r="BJ76" s="408"/>
      <c r="BK76" s="408"/>
      <c r="BL76" s="408"/>
    </row>
    <row r="77" spans="1:66" ht="21" customHeight="1" x14ac:dyDescent="0.15">
      <c r="AT77" s="397"/>
      <c r="AU77" s="397"/>
      <c r="AV77" s="397"/>
      <c r="AW77" s="397"/>
      <c r="AX77" s="397"/>
      <c r="AZ77" s="244"/>
      <c r="BA77" s="244"/>
      <c r="BB77" s="397"/>
      <c r="BC77" s="397"/>
      <c r="BD77" s="397"/>
      <c r="BE77" s="397"/>
      <c r="BI77" s="408"/>
      <c r="BJ77" s="408"/>
      <c r="BK77" s="408"/>
      <c r="BL77" s="408"/>
    </row>
  </sheetData>
  <mergeCells count="56">
    <mergeCell ref="BE7:BE9"/>
    <mergeCell ref="AU69:AX69"/>
    <mergeCell ref="AF8:AG8"/>
    <mergeCell ref="AV7:AV9"/>
    <mergeCell ref="AW7:AW9"/>
    <mergeCell ref="AX7:AX9"/>
    <mergeCell ref="AJ8:AK8"/>
    <mergeCell ref="AL8:AM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8" scale="75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134"/>
  <sheetViews>
    <sheetView showGridLines="0" view="pageBreakPreview" zoomScaleNormal="100" zoomScaleSheetLayoutView="100" workbookViewId="0">
      <selection activeCell="AK8" sqref="AK8"/>
    </sheetView>
  </sheetViews>
  <sheetFormatPr defaultColWidth="2.5703125" defaultRowHeight="20.25" customHeight="1" x14ac:dyDescent="0.15"/>
  <cols>
    <col min="1" max="1" width="3.28515625" style="271" customWidth="1"/>
    <col min="2" max="256" width="2.5703125" style="271"/>
    <col min="257" max="257" width="3.28515625" style="271" customWidth="1"/>
    <col min="258" max="512" width="2.5703125" style="271"/>
    <col min="513" max="513" width="3.28515625" style="271" customWidth="1"/>
    <col min="514" max="768" width="2.5703125" style="271"/>
    <col min="769" max="769" width="3.28515625" style="271" customWidth="1"/>
    <col min="770" max="1024" width="2.5703125" style="271"/>
    <col min="1025" max="1025" width="3.28515625" style="271" customWidth="1"/>
    <col min="1026" max="1280" width="2.5703125" style="271"/>
    <col min="1281" max="1281" width="3.28515625" style="271" customWidth="1"/>
    <col min="1282" max="1536" width="2.5703125" style="271"/>
    <col min="1537" max="1537" width="3.28515625" style="271" customWidth="1"/>
    <col min="1538" max="1792" width="2.5703125" style="271"/>
    <col min="1793" max="1793" width="3.28515625" style="271" customWidth="1"/>
    <col min="1794" max="2048" width="2.5703125" style="271"/>
    <col min="2049" max="2049" width="3.28515625" style="271" customWidth="1"/>
    <col min="2050" max="2304" width="2.5703125" style="271"/>
    <col min="2305" max="2305" width="3.28515625" style="271" customWidth="1"/>
    <col min="2306" max="2560" width="2.5703125" style="271"/>
    <col min="2561" max="2561" width="3.28515625" style="271" customWidth="1"/>
    <col min="2562" max="2816" width="2.5703125" style="271"/>
    <col min="2817" max="2817" width="3.28515625" style="271" customWidth="1"/>
    <col min="2818" max="3072" width="2.5703125" style="271"/>
    <col min="3073" max="3073" width="3.28515625" style="271" customWidth="1"/>
    <col min="3074" max="3328" width="2.5703125" style="271"/>
    <col min="3329" max="3329" width="3.28515625" style="271" customWidth="1"/>
    <col min="3330" max="3584" width="2.5703125" style="271"/>
    <col min="3585" max="3585" width="3.28515625" style="271" customWidth="1"/>
    <col min="3586" max="3840" width="2.5703125" style="271"/>
    <col min="3841" max="3841" width="3.28515625" style="271" customWidth="1"/>
    <col min="3842" max="4096" width="2.5703125" style="271"/>
    <col min="4097" max="4097" width="3.28515625" style="271" customWidth="1"/>
    <col min="4098" max="4352" width="2.5703125" style="271"/>
    <col min="4353" max="4353" width="3.28515625" style="271" customWidth="1"/>
    <col min="4354" max="4608" width="2.5703125" style="271"/>
    <col min="4609" max="4609" width="3.28515625" style="271" customWidth="1"/>
    <col min="4610" max="4864" width="2.5703125" style="271"/>
    <col min="4865" max="4865" width="3.28515625" style="271" customWidth="1"/>
    <col min="4866" max="5120" width="2.5703125" style="271"/>
    <col min="5121" max="5121" width="3.28515625" style="271" customWidth="1"/>
    <col min="5122" max="5376" width="2.5703125" style="271"/>
    <col min="5377" max="5377" width="3.28515625" style="271" customWidth="1"/>
    <col min="5378" max="5632" width="2.5703125" style="271"/>
    <col min="5633" max="5633" width="3.28515625" style="271" customWidth="1"/>
    <col min="5634" max="5888" width="2.5703125" style="271"/>
    <col min="5889" max="5889" width="3.28515625" style="271" customWidth="1"/>
    <col min="5890" max="6144" width="2.5703125" style="271"/>
    <col min="6145" max="6145" width="3.28515625" style="271" customWidth="1"/>
    <col min="6146" max="6400" width="2.5703125" style="271"/>
    <col min="6401" max="6401" width="3.28515625" style="271" customWidth="1"/>
    <col min="6402" max="6656" width="2.5703125" style="271"/>
    <col min="6657" max="6657" width="3.28515625" style="271" customWidth="1"/>
    <col min="6658" max="6912" width="2.5703125" style="271"/>
    <col min="6913" max="6913" width="3.28515625" style="271" customWidth="1"/>
    <col min="6914" max="7168" width="2.5703125" style="271"/>
    <col min="7169" max="7169" width="3.28515625" style="271" customWidth="1"/>
    <col min="7170" max="7424" width="2.5703125" style="271"/>
    <col min="7425" max="7425" width="3.28515625" style="271" customWidth="1"/>
    <col min="7426" max="7680" width="2.5703125" style="271"/>
    <col min="7681" max="7681" width="3.28515625" style="271" customWidth="1"/>
    <col min="7682" max="7936" width="2.5703125" style="271"/>
    <col min="7937" max="7937" width="3.28515625" style="271" customWidth="1"/>
    <col min="7938" max="8192" width="2.5703125" style="271"/>
    <col min="8193" max="8193" width="3.28515625" style="271" customWidth="1"/>
    <col min="8194" max="8448" width="2.5703125" style="271"/>
    <col min="8449" max="8449" width="3.28515625" style="271" customWidth="1"/>
    <col min="8450" max="8704" width="2.5703125" style="271"/>
    <col min="8705" max="8705" width="3.28515625" style="271" customWidth="1"/>
    <col min="8706" max="8960" width="2.5703125" style="271"/>
    <col min="8961" max="8961" width="3.28515625" style="271" customWidth="1"/>
    <col min="8962" max="9216" width="2.5703125" style="271"/>
    <col min="9217" max="9217" width="3.28515625" style="271" customWidth="1"/>
    <col min="9218" max="9472" width="2.5703125" style="271"/>
    <col min="9473" max="9473" width="3.28515625" style="271" customWidth="1"/>
    <col min="9474" max="9728" width="2.5703125" style="271"/>
    <col min="9729" max="9729" width="3.28515625" style="271" customWidth="1"/>
    <col min="9730" max="9984" width="2.5703125" style="271"/>
    <col min="9985" max="9985" width="3.28515625" style="271" customWidth="1"/>
    <col min="9986" max="10240" width="2.5703125" style="271"/>
    <col min="10241" max="10241" width="3.28515625" style="271" customWidth="1"/>
    <col min="10242" max="10496" width="2.5703125" style="271"/>
    <col min="10497" max="10497" width="3.28515625" style="271" customWidth="1"/>
    <col min="10498" max="10752" width="2.5703125" style="271"/>
    <col min="10753" max="10753" width="3.28515625" style="271" customWidth="1"/>
    <col min="10754" max="11008" width="2.5703125" style="271"/>
    <col min="11009" max="11009" width="3.28515625" style="271" customWidth="1"/>
    <col min="11010" max="11264" width="2.5703125" style="271"/>
    <col min="11265" max="11265" width="3.28515625" style="271" customWidth="1"/>
    <col min="11266" max="11520" width="2.5703125" style="271"/>
    <col min="11521" max="11521" width="3.28515625" style="271" customWidth="1"/>
    <col min="11522" max="11776" width="2.5703125" style="271"/>
    <col min="11777" max="11777" width="3.28515625" style="271" customWidth="1"/>
    <col min="11778" max="12032" width="2.5703125" style="271"/>
    <col min="12033" max="12033" width="3.28515625" style="271" customWidth="1"/>
    <col min="12034" max="12288" width="2.5703125" style="271"/>
    <col min="12289" max="12289" width="3.28515625" style="271" customWidth="1"/>
    <col min="12290" max="12544" width="2.5703125" style="271"/>
    <col min="12545" max="12545" width="3.28515625" style="271" customWidth="1"/>
    <col min="12546" max="12800" width="2.5703125" style="271"/>
    <col min="12801" max="12801" width="3.28515625" style="271" customWidth="1"/>
    <col min="12802" max="13056" width="2.5703125" style="271"/>
    <col min="13057" max="13057" width="3.28515625" style="271" customWidth="1"/>
    <col min="13058" max="13312" width="2.5703125" style="271"/>
    <col min="13313" max="13313" width="3.28515625" style="271" customWidth="1"/>
    <col min="13314" max="13568" width="2.5703125" style="271"/>
    <col min="13569" max="13569" width="3.28515625" style="271" customWidth="1"/>
    <col min="13570" max="13824" width="2.5703125" style="271"/>
    <col min="13825" max="13825" width="3.28515625" style="271" customWidth="1"/>
    <col min="13826" max="14080" width="2.5703125" style="271"/>
    <col min="14081" max="14081" width="3.28515625" style="271" customWidth="1"/>
    <col min="14082" max="14336" width="2.5703125" style="271"/>
    <col min="14337" max="14337" width="3.28515625" style="271" customWidth="1"/>
    <col min="14338" max="14592" width="2.5703125" style="271"/>
    <col min="14593" max="14593" width="3.28515625" style="271" customWidth="1"/>
    <col min="14594" max="14848" width="2.5703125" style="271"/>
    <col min="14849" max="14849" width="3.28515625" style="271" customWidth="1"/>
    <col min="14850" max="15104" width="2.5703125" style="271"/>
    <col min="15105" max="15105" width="3.28515625" style="271" customWidth="1"/>
    <col min="15106" max="15360" width="2.5703125" style="271"/>
    <col min="15361" max="15361" width="3.28515625" style="271" customWidth="1"/>
    <col min="15362" max="15616" width="2.5703125" style="271"/>
    <col min="15617" max="15617" width="3.28515625" style="271" customWidth="1"/>
    <col min="15618" max="15872" width="2.5703125" style="271"/>
    <col min="15873" max="15873" width="3.28515625" style="271" customWidth="1"/>
    <col min="15874" max="16128" width="2.5703125" style="271"/>
    <col min="16129" max="16129" width="3.28515625" style="271" customWidth="1"/>
    <col min="16130" max="16384" width="2.5703125" style="271"/>
  </cols>
  <sheetData>
    <row r="1" spans="1:38" ht="14.25" x14ac:dyDescent="0.15">
      <c r="A1" s="268" t="s">
        <v>252</v>
      </c>
      <c r="B1" s="268"/>
      <c r="C1" s="269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70"/>
    </row>
    <row r="2" spans="1:38" ht="14.25" x14ac:dyDescent="0.15">
      <c r="A2" s="270"/>
      <c r="B2" s="270"/>
      <c r="D2" s="270"/>
      <c r="E2" s="270"/>
      <c r="F2" s="270"/>
      <c r="H2" s="270"/>
      <c r="J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</row>
    <row r="3" spans="1:38" s="273" customFormat="1" ht="13.5" x14ac:dyDescent="0.15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C3" s="465"/>
      <c r="AD3" s="465"/>
      <c r="AE3" s="272" t="s">
        <v>253</v>
      </c>
      <c r="AF3" s="465"/>
      <c r="AG3" s="465"/>
      <c r="AH3" s="272" t="s">
        <v>22</v>
      </c>
      <c r="AI3" s="465"/>
      <c r="AJ3" s="465"/>
      <c r="AK3" s="272" t="s">
        <v>254</v>
      </c>
      <c r="AL3" s="272"/>
    </row>
    <row r="4" spans="1:38" ht="14.25" x14ac:dyDescent="0.15">
      <c r="A4" s="270" t="s">
        <v>255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 t="s">
        <v>256</v>
      </c>
      <c r="P4" s="270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274"/>
      <c r="AK4" s="274"/>
      <c r="AL4" s="270"/>
    </row>
    <row r="5" spans="1:38" ht="14.25" x14ac:dyDescent="0.15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 t="s">
        <v>257</v>
      </c>
      <c r="M5" s="270"/>
      <c r="N5" s="270"/>
      <c r="O5" s="270"/>
      <c r="P5" s="270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274"/>
      <c r="AK5" s="274"/>
      <c r="AL5" s="270"/>
    </row>
    <row r="6" spans="1:38" ht="14.25" x14ac:dyDescent="0.15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5" t="s">
        <v>258</v>
      </c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</row>
    <row r="7" spans="1:38" ht="14.25" x14ac:dyDescent="0.15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 t="s">
        <v>259</v>
      </c>
      <c r="P7" s="270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270"/>
      <c r="AK7" s="270"/>
      <c r="AL7" s="270"/>
    </row>
    <row r="8" spans="1:38" ht="14.25" x14ac:dyDescent="0.15">
      <c r="A8" s="270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4"/>
      <c r="P8" s="274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467"/>
      <c r="AJ8" s="270"/>
      <c r="AK8" s="272"/>
      <c r="AL8" s="270"/>
    </row>
    <row r="9" spans="1:38" ht="14.25" x14ac:dyDescent="0.15">
      <c r="A9" s="272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2"/>
      <c r="AK9" s="272"/>
      <c r="AL9" s="270"/>
    </row>
    <row r="10" spans="1:38" ht="14.25" x14ac:dyDescent="0.15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2"/>
      <c r="AK10" s="272"/>
      <c r="AL10" s="270"/>
    </row>
    <row r="11" spans="1:38" ht="14.25" x14ac:dyDescent="0.15">
      <c r="A11" s="272"/>
      <c r="B11" s="272" t="s">
        <v>260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2"/>
      <c r="AK11" s="272"/>
      <c r="AL11" s="270"/>
    </row>
    <row r="12" spans="1:38" ht="14.25" x14ac:dyDescent="0.15">
      <c r="A12" s="277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0"/>
    </row>
    <row r="13" spans="1:38" ht="19.5" customHeight="1" x14ac:dyDescent="0.15">
      <c r="A13" s="468" t="s">
        <v>261</v>
      </c>
      <c r="B13" s="471" t="s">
        <v>203</v>
      </c>
      <c r="C13" s="472"/>
      <c r="D13" s="472"/>
      <c r="E13" s="472"/>
      <c r="F13" s="473"/>
      <c r="G13" s="474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6"/>
      <c r="AL13" s="270"/>
    </row>
    <row r="14" spans="1:38" ht="33.75" customHeight="1" x14ac:dyDescent="0.15">
      <c r="A14" s="469"/>
      <c r="B14" s="477" t="s">
        <v>262</v>
      </c>
      <c r="C14" s="478"/>
      <c r="D14" s="478"/>
      <c r="E14" s="478"/>
      <c r="F14" s="479"/>
      <c r="G14" s="480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481"/>
      <c r="AF14" s="481"/>
      <c r="AG14" s="481"/>
      <c r="AH14" s="481"/>
      <c r="AI14" s="481"/>
      <c r="AJ14" s="481"/>
      <c r="AK14" s="482"/>
      <c r="AL14" s="270"/>
    </row>
    <row r="15" spans="1:38" ht="36" customHeight="1" x14ac:dyDescent="0.15">
      <c r="A15" s="469"/>
      <c r="B15" s="486" t="s">
        <v>263</v>
      </c>
      <c r="C15" s="487"/>
      <c r="D15" s="487"/>
      <c r="E15" s="487"/>
      <c r="F15" s="488"/>
      <c r="G15" s="445"/>
      <c r="H15" s="446"/>
      <c r="I15" s="489"/>
      <c r="J15" s="446"/>
      <c r="K15" s="445"/>
      <c r="L15" s="446"/>
      <c r="M15" s="445"/>
      <c r="N15" s="446"/>
      <c r="O15" s="490"/>
      <c r="P15" s="446"/>
      <c r="Q15" s="445"/>
      <c r="R15" s="446"/>
      <c r="S15" s="445"/>
      <c r="T15" s="446"/>
      <c r="U15" s="445"/>
      <c r="V15" s="446"/>
      <c r="W15" s="445"/>
      <c r="X15" s="446"/>
      <c r="Y15" s="445"/>
      <c r="Z15" s="446"/>
      <c r="AA15" s="483" t="s">
        <v>264</v>
      </c>
      <c r="AB15" s="484"/>
      <c r="AC15" s="484"/>
      <c r="AD15" s="484"/>
      <c r="AE15" s="484"/>
      <c r="AF15" s="484"/>
      <c r="AG15" s="484"/>
      <c r="AH15" s="484"/>
      <c r="AI15" s="484"/>
      <c r="AJ15" s="484"/>
      <c r="AK15" s="485"/>
      <c r="AL15" s="270"/>
    </row>
    <row r="16" spans="1:38" s="282" customFormat="1" ht="14.25" customHeight="1" x14ac:dyDescent="0.15">
      <c r="A16" s="469"/>
      <c r="B16" s="447" t="s">
        <v>265</v>
      </c>
      <c r="C16" s="448"/>
      <c r="D16" s="448"/>
      <c r="E16" s="448"/>
      <c r="F16" s="449"/>
      <c r="G16" s="278" t="s">
        <v>266</v>
      </c>
      <c r="H16" s="279"/>
      <c r="I16" s="280"/>
      <c r="J16" s="280"/>
      <c r="K16" s="280" t="s">
        <v>267</v>
      </c>
      <c r="L16" s="279"/>
      <c r="M16" s="279"/>
      <c r="N16" s="279"/>
      <c r="O16" s="279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81"/>
      <c r="AL16" s="278"/>
    </row>
    <row r="17" spans="1:38" s="282" customFormat="1" ht="22.5" customHeight="1" x14ac:dyDescent="0.15">
      <c r="A17" s="469"/>
      <c r="B17" s="447"/>
      <c r="C17" s="448"/>
      <c r="D17" s="448"/>
      <c r="E17" s="448"/>
      <c r="F17" s="449"/>
      <c r="G17" s="450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2"/>
      <c r="AL17" s="278"/>
    </row>
    <row r="18" spans="1:38" ht="22.5" customHeight="1" x14ac:dyDescent="0.15">
      <c r="A18" s="469"/>
      <c r="B18" s="447"/>
      <c r="C18" s="448"/>
      <c r="D18" s="448"/>
      <c r="E18" s="448"/>
      <c r="F18" s="449"/>
      <c r="G18" s="453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55"/>
      <c r="AL18" s="270"/>
    </row>
    <row r="19" spans="1:38" ht="27.75" customHeight="1" x14ac:dyDescent="0.15">
      <c r="A19" s="470"/>
      <c r="B19" s="456" t="s">
        <v>268</v>
      </c>
      <c r="C19" s="457"/>
      <c r="D19" s="457"/>
      <c r="E19" s="457"/>
      <c r="F19" s="457"/>
      <c r="G19" s="458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60"/>
      <c r="S19" s="461" t="s">
        <v>269</v>
      </c>
      <c r="T19" s="462"/>
      <c r="U19" s="462"/>
      <c r="V19" s="462"/>
      <c r="W19" s="463"/>
      <c r="X19" s="458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59"/>
      <c r="AK19" s="464"/>
      <c r="AL19" s="270"/>
    </row>
    <row r="20" spans="1:38" ht="30" customHeight="1" x14ac:dyDescent="0.15">
      <c r="A20" s="430" t="s">
        <v>270</v>
      </c>
      <c r="B20" s="432" t="s">
        <v>271</v>
      </c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4" t="s">
        <v>272</v>
      </c>
      <c r="P20" s="434"/>
      <c r="Q20" s="434"/>
      <c r="R20" s="434" t="s">
        <v>273</v>
      </c>
      <c r="S20" s="434"/>
      <c r="T20" s="434"/>
      <c r="U20" s="434"/>
      <c r="V20" s="434"/>
      <c r="W20" s="434"/>
      <c r="X20" s="434" t="s">
        <v>274</v>
      </c>
      <c r="Y20" s="434"/>
      <c r="Z20" s="434"/>
      <c r="AA20" s="434"/>
      <c r="AB20" s="434"/>
      <c r="AC20" s="434"/>
      <c r="AD20" s="434"/>
      <c r="AE20" s="434"/>
      <c r="AF20" s="435" t="s">
        <v>275</v>
      </c>
      <c r="AG20" s="435"/>
      <c r="AH20" s="435"/>
      <c r="AI20" s="435"/>
      <c r="AJ20" s="435"/>
      <c r="AK20" s="436"/>
      <c r="AL20" s="270"/>
    </row>
    <row r="21" spans="1:38" ht="63.75" customHeight="1" x14ac:dyDescent="0.15">
      <c r="A21" s="431"/>
      <c r="B21" s="283" t="s">
        <v>276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5"/>
      <c r="O21" s="437"/>
      <c r="P21" s="438"/>
      <c r="Q21" s="439"/>
      <c r="R21" s="440"/>
      <c r="S21" s="441"/>
      <c r="T21" s="441"/>
      <c r="U21" s="441"/>
      <c r="V21" s="441"/>
      <c r="W21" s="442"/>
      <c r="X21" s="443" t="s">
        <v>277</v>
      </c>
      <c r="Y21" s="443"/>
      <c r="Z21" s="443"/>
      <c r="AA21" s="443"/>
      <c r="AB21" s="443"/>
      <c r="AC21" s="443"/>
      <c r="AD21" s="443"/>
      <c r="AE21" s="443"/>
      <c r="AF21" s="440"/>
      <c r="AG21" s="441"/>
      <c r="AH21" s="441"/>
      <c r="AI21" s="441"/>
      <c r="AJ21" s="441"/>
      <c r="AK21" s="444"/>
      <c r="AL21" s="270"/>
    </row>
    <row r="22" spans="1:38" s="282" customFormat="1" ht="18" customHeight="1" x14ac:dyDescent="0.15">
      <c r="A22" s="421" t="s">
        <v>278</v>
      </c>
      <c r="B22" s="424" t="s">
        <v>279</v>
      </c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6"/>
      <c r="T22" s="425" t="s">
        <v>280</v>
      </c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6"/>
      <c r="AL22" s="278"/>
    </row>
    <row r="23" spans="1:38" ht="18" customHeight="1" x14ac:dyDescent="0.15">
      <c r="A23" s="422"/>
      <c r="B23" s="427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9"/>
      <c r="T23" s="427"/>
      <c r="U23" s="428"/>
      <c r="V23" s="428"/>
      <c r="W23" s="428"/>
      <c r="X23" s="428"/>
      <c r="Y23" s="428"/>
      <c r="Z23" s="428"/>
      <c r="AA23" s="428"/>
      <c r="AB23" s="428"/>
      <c r="AC23" s="428"/>
      <c r="AD23" s="428"/>
      <c r="AE23" s="428"/>
      <c r="AF23" s="428"/>
      <c r="AG23" s="428"/>
      <c r="AH23" s="428"/>
      <c r="AI23" s="428"/>
      <c r="AJ23" s="428"/>
      <c r="AK23" s="429"/>
      <c r="AL23" s="270"/>
    </row>
    <row r="24" spans="1:38" ht="18" customHeight="1" x14ac:dyDescent="0.15">
      <c r="A24" s="422"/>
      <c r="B24" s="414"/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6"/>
      <c r="T24" s="414"/>
      <c r="U24" s="415"/>
      <c r="V24" s="415"/>
      <c r="W24" s="415"/>
      <c r="X24" s="415"/>
      <c r="Y24" s="415"/>
      <c r="Z24" s="415"/>
      <c r="AA24" s="415"/>
      <c r="AB24" s="415"/>
      <c r="AC24" s="415"/>
      <c r="AD24" s="415"/>
      <c r="AE24" s="415"/>
      <c r="AF24" s="415"/>
      <c r="AG24" s="415"/>
      <c r="AH24" s="415"/>
      <c r="AI24" s="415"/>
      <c r="AJ24" s="415"/>
      <c r="AK24" s="416"/>
      <c r="AL24" s="270"/>
    </row>
    <row r="25" spans="1:38" ht="18" customHeight="1" x14ac:dyDescent="0.15">
      <c r="A25" s="422"/>
      <c r="B25" s="414"/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6"/>
      <c r="T25" s="414"/>
      <c r="U25" s="415"/>
      <c r="V25" s="415"/>
      <c r="W25" s="415"/>
      <c r="X25" s="415"/>
      <c r="Y25" s="415"/>
      <c r="Z25" s="415"/>
      <c r="AA25" s="415"/>
      <c r="AB25" s="415"/>
      <c r="AC25" s="415"/>
      <c r="AD25" s="415"/>
      <c r="AE25" s="415"/>
      <c r="AF25" s="415"/>
      <c r="AG25" s="415"/>
      <c r="AH25" s="415"/>
      <c r="AI25" s="415"/>
      <c r="AJ25" s="415"/>
      <c r="AK25" s="416"/>
      <c r="AL25" s="270"/>
    </row>
    <row r="26" spans="1:38" ht="18" customHeight="1" x14ac:dyDescent="0.15">
      <c r="A26" s="422"/>
      <c r="B26" s="414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6"/>
      <c r="T26" s="414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6"/>
      <c r="AL26" s="270"/>
    </row>
    <row r="27" spans="1:38" ht="18" customHeight="1" x14ac:dyDescent="0.15">
      <c r="A27" s="423"/>
      <c r="B27" s="417"/>
      <c r="C27" s="418"/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9"/>
      <c r="T27" s="417"/>
      <c r="U27" s="418"/>
      <c r="V27" s="418"/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9"/>
      <c r="AL27" s="270"/>
    </row>
    <row r="28" spans="1:38" ht="18" customHeight="1" x14ac:dyDescent="0.15">
      <c r="A28" s="276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</row>
    <row r="29" spans="1:38" ht="18" customHeight="1" x14ac:dyDescent="0.15">
      <c r="A29" s="276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</row>
    <row r="30" spans="1:38" ht="18" customHeight="1" x14ac:dyDescent="0.15">
      <c r="A30" s="276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</row>
    <row r="31" spans="1:38" ht="18" customHeight="1" x14ac:dyDescent="0.15">
      <c r="A31" s="276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</row>
    <row r="32" spans="1:38" ht="18" customHeight="1" x14ac:dyDescent="0.15">
      <c r="A32" s="276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</row>
    <row r="33" spans="1:38" ht="18" customHeight="1" x14ac:dyDescent="0.15">
      <c r="A33" s="276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</row>
    <row r="34" spans="1:38" ht="18" customHeight="1" x14ac:dyDescent="0.15">
      <c r="A34" s="276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</row>
    <row r="35" spans="1:38" ht="18" customHeight="1" x14ac:dyDescent="0.15">
      <c r="A35" s="276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</row>
    <row r="36" spans="1:38" ht="18" customHeight="1" x14ac:dyDescent="0.15">
      <c r="A36" s="276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</row>
    <row r="37" spans="1:38" ht="18" customHeight="1" x14ac:dyDescent="0.15">
      <c r="A37" s="276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</row>
    <row r="38" spans="1:38" ht="18" customHeight="1" x14ac:dyDescent="0.15">
      <c r="A38" s="276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</row>
    <row r="39" spans="1:38" ht="18" customHeight="1" x14ac:dyDescent="0.15">
      <c r="A39" s="276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</row>
    <row r="40" spans="1:38" ht="19.5" customHeight="1" x14ac:dyDescent="0.15">
      <c r="A40" s="420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</row>
    <row r="41" spans="1:38" ht="19.5" customHeight="1" x14ac:dyDescent="0.15">
      <c r="A41" s="420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</row>
    <row r="42" spans="1:38" ht="19.5" customHeight="1" x14ac:dyDescent="0.15">
      <c r="A42" s="420"/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</row>
    <row r="43" spans="1:38" ht="19.5" customHeight="1" x14ac:dyDescent="0.15">
      <c r="A43" s="420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</row>
    <row r="44" spans="1:38" ht="19.5" customHeight="1" x14ac:dyDescent="0.15">
      <c r="A44" s="420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</row>
    <row r="45" spans="1:38" ht="19.5" customHeight="1" x14ac:dyDescent="0.15">
      <c r="A45" s="42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</row>
    <row r="46" spans="1:38" ht="20.25" customHeight="1" x14ac:dyDescent="0.15">
      <c r="A46" s="270"/>
    </row>
    <row r="47" spans="1:38" ht="20.25" customHeight="1" x14ac:dyDescent="0.15">
      <c r="A47" s="270"/>
    </row>
    <row r="48" spans="1:38" ht="20.25" customHeight="1" x14ac:dyDescent="0.15">
      <c r="A48" s="270"/>
    </row>
    <row r="49" spans="1:1" ht="20.25" customHeight="1" x14ac:dyDescent="0.15">
      <c r="A49" s="270"/>
    </row>
    <row r="50" spans="1:1" ht="20.25" customHeight="1" x14ac:dyDescent="0.15">
      <c r="A50" s="270"/>
    </row>
    <row r="51" spans="1:1" ht="20.25" customHeight="1" x14ac:dyDescent="0.15">
      <c r="A51" s="270"/>
    </row>
    <row r="52" spans="1:1" ht="20.25" customHeight="1" x14ac:dyDescent="0.15">
      <c r="A52" s="270"/>
    </row>
    <row r="53" spans="1:1" ht="20.25" customHeight="1" x14ac:dyDescent="0.15">
      <c r="A53" s="270"/>
    </row>
    <row r="54" spans="1:1" ht="20.25" customHeight="1" x14ac:dyDescent="0.15">
      <c r="A54" s="270"/>
    </row>
    <row r="55" spans="1:1" ht="20.25" customHeight="1" x14ac:dyDescent="0.15">
      <c r="A55" s="270"/>
    </row>
    <row r="56" spans="1:1" ht="20.25" customHeight="1" x14ac:dyDescent="0.15">
      <c r="A56" s="270"/>
    </row>
    <row r="57" spans="1:1" ht="20.25" customHeight="1" x14ac:dyDescent="0.15">
      <c r="A57" s="270"/>
    </row>
    <row r="58" spans="1:1" ht="20.25" customHeight="1" x14ac:dyDescent="0.15">
      <c r="A58" s="270"/>
    </row>
    <row r="59" spans="1:1" ht="20.25" customHeight="1" x14ac:dyDescent="0.15">
      <c r="A59" s="270"/>
    </row>
    <row r="60" spans="1:1" ht="20.25" customHeight="1" x14ac:dyDescent="0.15">
      <c r="A60" s="270"/>
    </row>
    <row r="61" spans="1:1" ht="20.25" customHeight="1" x14ac:dyDescent="0.15">
      <c r="A61" s="270"/>
    </row>
    <row r="62" spans="1:1" ht="20.25" customHeight="1" x14ac:dyDescent="0.15">
      <c r="A62" s="270"/>
    </row>
    <row r="63" spans="1:1" ht="20.25" customHeight="1" x14ac:dyDescent="0.15">
      <c r="A63" s="270"/>
    </row>
    <row r="64" spans="1:1" ht="20.25" customHeight="1" x14ac:dyDescent="0.15">
      <c r="A64" s="270"/>
    </row>
    <row r="65" spans="1:1" ht="20.25" customHeight="1" x14ac:dyDescent="0.15">
      <c r="A65" s="270"/>
    </row>
    <row r="66" spans="1:1" ht="20.25" customHeight="1" x14ac:dyDescent="0.15">
      <c r="A66" s="270"/>
    </row>
    <row r="74" spans="1:1" ht="20.25" customHeight="1" x14ac:dyDescent="0.15">
      <c r="A74" s="270"/>
    </row>
    <row r="75" spans="1:1" ht="20.25" customHeight="1" x14ac:dyDescent="0.15">
      <c r="A75" s="270"/>
    </row>
    <row r="76" spans="1:1" ht="20.25" customHeight="1" x14ac:dyDescent="0.15">
      <c r="A76" s="270"/>
    </row>
    <row r="77" spans="1:1" ht="20.25" customHeight="1" x14ac:dyDescent="0.15">
      <c r="A77" s="270"/>
    </row>
    <row r="78" spans="1:1" ht="20.25" customHeight="1" x14ac:dyDescent="0.15">
      <c r="A78" s="270"/>
    </row>
    <row r="79" spans="1:1" ht="20.25" customHeight="1" x14ac:dyDescent="0.15">
      <c r="A79" s="270"/>
    </row>
    <row r="80" spans="1:1" ht="20.25" customHeight="1" x14ac:dyDescent="0.15">
      <c r="A80" s="270"/>
    </row>
    <row r="81" spans="1:1" ht="20.25" customHeight="1" x14ac:dyDescent="0.15">
      <c r="A81" s="270"/>
    </row>
    <row r="82" spans="1:1" ht="20.25" customHeight="1" x14ac:dyDescent="0.15">
      <c r="A82" s="270"/>
    </row>
    <row r="83" spans="1:1" ht="20.25" customHeight="1" x14ac:dyDescent="0.15">
      <c r="A83" s="270"/>
    </row>
    <row r="84" spans="1:1" ht="20.25" customHeight="1" x14ac:dyDescent="0.15">
      <c r="A84" s="270"/>
    </row>
    <row r="85" spans="1:1" ht="20.25" customHeight="1" x14ac:dyDescent="0.15">
      <c r="A85" s="270"/>
    </row>
    <row r="86" spans="1:1" ht="20.25" customHeight="1" x14ac:dyDescent="0.15">
      <c r="A86" s="270"/>
    </row>
    <row r="87" spans="1:1" ht="20.25" customHeight="1" x14ac:dyDescent="0.15">
      <c r="A87" s="270"/>
    </row>
    <row r="88" spans="1:1" ht="20.25" customHeight="1" x14ac:dyDescent="0.15">
      <c r="A88" s="270"/>
    </row>
    <row r="89" spans="1:1" ht="20.25" customHeight="1" x14ac:dyDescent="0.15">
      <c r="A89" s="270"/>
    </row>
    <row r="90" spans="1:1" ht="20.25" customHeight="1" x14ac:dyDescent="0.15">
      <c r="A90" s="270"/>
    </row>
    <row r="91" spans="1:1" ht="20.25" customHeight="1" x14ac:dyDescent="0.15">
      <c r="A91" s="270"/>
    </row>
    <row r="92" spans="1:1" ht="20.25" customHeight="1" x14ac:dyDescent="0.15">
      <c r="A92" s="270"/>
    </row>
    <row r="93" spans="1:1" ht="20.25" customHeight="1" x14ac:dyDescent="0.15">
      <c r="A93" s="270"/>
    </row>
    <row r="94" spans="1:1" ht="20.25" customHeight="1" x14ac:dyDescent="0.15">
      <c r="A94" s="270"/>
    </row>
    <row r="95" spans="1:1" ht="20.25" customHeight="1" x14ac:dyDescent="0.15">
      <c r="A95" s="270"/>
    </row>
    <row r="96" spans="1:1" ht="20.25" customHeight="1" x14ac:dyDescent="0.15">
      <c r="A96" s="270"/>
    </row>
    <row r="97" spans="1:1" ht="20.25" customHeight="1" x14ac:dyDescent="0.15">
      <c r="A97" s="270"/>
    </row>
    <row r="98" spans="1:1" ht="20.25" customHeight="1" x14ac:dyDescent="0.15">
      <c r="A98" s="270"/>
    </row>
    <row r="99" spans="1:1" ht="20.25" customHeight="1" x14ac:dyDescent="0.15">
      <c r="A99" s="270"/>
    </row>
    <row r="100" spans="1:1" ht="20.25" customHeight="1" x14ac:dyDescent="0.15">
      <c r="A100" s="270"/>
    </row>
    <row r="101" spans="1:1" ht="20.25" customHeight="1" x14ac:dyDescent="0.15">
      <c r="A101" s="270"/>
    </row>
    <row r="102" spans="1:1" ht="20.25" customHeight="1" x14ac:dyDescent="0.15">
      <c r="A102" s="270"/>
    </row>
    <row r="103" spans="1:1" ht="20.25" customHeight="1" x14ac:dyDescent="0.15">
      <c r="A103" s="270"/>
    </row>
    <row r="104" spans="1:1" ht="20.25" customHeight="1" x14ac:dyDescent="0.15">
      <c r="A104" s="270"/>
    </row>
    <row r="105" spans="1:1" ht="20.25" customHeight="1" x14ac:dyDescent="0.15">
      <c r="A105" s="270"/>
    </row>
    <row r="106" spans="1:1" ht="20.25" customHeight="1" x14ac:dyDescent="0.15">
      <c r="A106" s="270"/>
    </row>
    <row r="107" spans="1:1" ht="20.25" customHeight="1" x14ac:dyDescent="0.15">
      <c r="A107" s="270"/>
    </row>
    <row r="108" spans="1:1" ht="20.25" customHeight="1" x14ac:dyDescent="0.15">
      <c r="A108" s="270"/>
    </row>
    <row r="109" spans="1:1" ht="20.25" customHeight="1" x14ac:dyDescent="0.15">
      <c r="A109" s="270"/>
    </row>
    <row r="110" spans="1:1" ht="20.25" customHeight="1" x14ac:dyDescent="0.15">
      <c r="A110" s="270"/>
    </row>
    <row r="111" spans="1:1" ht="20.25" customHeight="1" x14ac:dyDescent="0.15">
      <c r="A111" s="270"/>
    </row>
    <row r="112" spans="1:1" ht="20.25" customHeight="1" x14ac:dyDescent="0.15">
      <c r="A112" s="270"/>
    </row>
    <row r="113" spans="1:1" ht="20.25" customHeight="1" x14ac:dyDescent="0.15">
      <c r="A113" s="270"/>
    </row>
    <row r="114" spans="1:1" ht="20.25" customHeight="1" x14ac:dyDescent="0.15">
      <c r="A114" s="270"/>
    </row>
    <row r="115" spans="1:1" ht="20.25" customHeight="1" x14ac:dyDescent="0.15">
      <c r="A115" s="270"/>
    </row>
    <row r="116" spans="1:1" ht="20.25" customHeight="1" x14ac:dyDescent="0.15">
      <c r="A116" s="270"/>
    </row>
    <row r="117" spans="1:1" ht="20.25" customHeight="1" x14ac:dyDescent="0.15">
      <c r="A117" s="270"/>
    </row>
    <row r="118" spans="1:1" ht="20.25" customHeight="1" x14ac:dyDescent="0.15">
      <c r="A118" s="270"/>
    </row>
    <row r="119" spans="1:1" ht="20.25" customHeight="1" x14ac:dyDescent="0.15">
      <c r="A119" s="270"/>
    </row>
    <row r="120" spans="1:1" ht="20.25" customHeight="1" x14ac:dyDescent="0.15">
      <c r="A120" s="270"/>
    </row>
    <row r="121" spans="1:1" ht="20.25" customHeight="1" x14ac:dyDescent="0.15">
      <c r="A121" s="270"/>
    </row>
    <row r="122" spans="1:1" ht="20.25" customHeight="1" x14ac:dyDescent="0.15">
      <c r="A122" s="270"/>
    </row>
    <row r="123" spans="1:1" ht="20.25" customHeight="1" x14ac:dyDescent="0.15">
      <c r="A123" s="270"/>
    </row>
    <row r="124" spans="1:1" ht="20.25" customHeight="1" x14ac:dyDescent="0.15">
      <c r="A124" s="270"/>
    </row>
    <row r="125" spans="1:1" ht="20.25" customHeight="1" x14ac:dyDescent="0.15">
      <c r="A125" s="270"/>
    </row>
    <row r="126" spans="1:1" ht="20.25" customHeight="1" x14ac:dyDescent="0.15">
      <c r="A126" s="270"/>
    </row>
    <row r="127" spans="1:1" ht="20.25" customHeight="1" x14ac:dyDescent="0.15">
      <c r="A127" s="270"/>
    </row>
    <row r="128" spans="1:1" ht="20.25" customHeight="1" x14ac:dyDescent="0.15">
      <c r="A128" s="270"/>
    </row>
    <row r="129" spans="1:1" ht="20.25" customHeight="1" x14ac:dyDescent="0.15">
      <c r="A129" s="270"/>
    </row>
    <row r="130" spans="1:1" ht="20.25" customHeight="1" x14ac:dyDescent="0.15">
      <c r="A130" s="270"/>
    </row>
    <row r="131" spans="1:1" ht="20.25" customHeight="1" x14ac:dyDescent="0.15">
      <c r="A131" s="270"/>
    </row>
    <row r="132" spans="1:1" ht="20.25" customHeight="1" x14ac:dyDescent="0.15">
      <c r="A132" s="270"/>
    </row>
    <row r="133" spans="1:1" ht="20.25" customHeight="1" x14ac:dyDescent="0.15">
      <c r="A133" s="270"/>
    </row>
    <row r="134" spans="1:1" ht="20.25" customHeight="1" x14ac:dyDescent="0.15">
      <c r="A134" s="270"/>
    </row>
  </sheetData>
  <mergeCells count="52">
    <mergeCell ref="A13:A19"/>
    <mergeCell ref="B13:F13"/>
    <mergeCell ref="G13:AK13"/>
    <mergeCell ref="B14:F14"/>
    <mergeCell ref="G14:AK14"/>
    <mergeCell ref="AA15:AK15"/>
    <mergeCell ref="B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C3:AD3"/>
    <mergeCell ref="AF3:AG3"/>
    <mergeCell ref="AI3:AJ3"/>
    <mergeCell ref="Q4:AI5"/>
    <mergeCell ref="Q7:AI8"/>
    <mergeCell ref="Y15:Z15"/>
    <mergeCell ref="B16:F18"/>
    <mergeCell ref="G17:AK18"/>
    <mergeCell ref="B19:F19"/>
    <mergeCell ref="G19:R19"/>
    <mergeCell ref="S19:W19"/>
    <mergeCell ref="X19:AK19"/>
    <mergeCell ref="AF20:AK20"/>
    <mergeCell ref="O21:Q21"/>
    <mergeCell ref="R21:W21"/>
    <mergeCell ref="X21:AE21"/>
    <mergeCell ref="AF21:AK21"/>
    <mergeCell ref="A20:A21"/>
    <mergeCell ref="B20:N20"/>
    <mergeCell ref="O20:Q20"/>
    <mergeCell ref="R20:W20"/>
    <mergeCell ref="X20:AE20"/>
    <mergeCell ref="T26:AK26"/>
    <mergeCell ref="B27:S27"/>
    <mergeCell ref="T27:AK27"/>
    <mergeCell ref="A40:A45"/>
    <mergeCell ref="A22:A27"/>
    <mergeCell ref="B22:S22"/>
    <mergeCell ref="T22:AK22"/>
    <mergeCell ref="B23:S23"/>
    <mergeCell ref="T23:AK23"/>
    <mergeCell ref="B24:S24"/>
    <mergeCell ref="T24:AK24"/>
    <mergeCell ref="B25:S25"/>
    <mergeCell ref="T25:AK25"/>
    <mergeCell ref="B26:S26"/>
  </mergeCells>
  <phoneticPr fontId="2"/>
  <printOptions horizontalCentered="1"/>
  <pageMargins left="0.78740157480314965" right="0.78740157480314965" top="0.78740157480314965" bottom="0.78740157480314965" header="0.39370078740157483" footer="0.39370078740157483"/>
  <pageSetup paperSize="9" scale="91" orientation="portrait" horizontalDpi="300" verticalDpi="300" r:id="rId1"/>
  <headerFooter alignWithMargins="0">
    <oddHeader xml:space="preserve">&amp;L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Q587"/>
  <sheetViews>
    <sheetView showGridLines="0" view="pageBreakPreview" zoomScale="85" zoomScaleNormal="70" zoomScaleSheetLayoutView="85" workbookViewId="0">
      <pane xSplit="1" ySplit="8" topLeftCell="B9" activePane="bottomRight" state="frozen"/>
      <selection activeCell="B9" sqref="B9:J15"/>
      <selection pane="topRight" activeCell="B9" sqref="B9:J15"/>
      <selection pane="bottomLeft" activeCell="B9" sqref="B9:J15"/>
      <selection pane="bottomRight" activeCell="E20" sqref="E20"/>
    </sheetView>
  </sheetViews>
  <sheetFormatPr defaultRowHeight="20.25" customHeight="1" x14ac:dyDescent="0.15"/>
  <cols>
    <col min="1" max="1" width="4.28515625" style="302" customWidth="1"/>
    <col min="2" max="2" width="25" style="288" bestFit="1" customWidth="1"/>
    <col min="3" max="3" width="44.85546875" style="288" customWidth="1"/>
    <col min="4" max="4" width="19.5703125" style="288" customWidth="1"/>
    <col min="5" max="5" width="31.28515625" style="288" customWidth="1"/>
    <col min="6" max="6" width="25" style="288" customWidth="1"/>
    <col min="7" max="7" width="13.5703125" style="288" customWidth="1"/>
    <col min="8" max="17" width="4.85546875" style="288" customWidth="1"/>
    <col min="18" max="256" width="9" style="288"/>
    <col min="257" max="257" width="4.28515625" style="288" customWidth="1"/>
    <col min="258" max="258" width="25" style="288" bestFit="1" customWidth="1"/>
    <col min="259" max="259" width="44.85546875" style="288" customWidth="1"/>
    <col min="260" max="260" width="19.5703125" style="288" customWidth="1"/>
    <col min="261" max="261" width="31.28515625" style="288" customWidth="1"/>
    <col min="262" max="262" width="25" style="288" customWidth="1"/>
    <col min="263" max="263" width="13.5703125" style="288" customWidth="1"/>
    <col min="264" max="273" width="4.85546875" style="288" customWidth="1"/>
    <col min="274" max="512" width="9" style="288"/>
    <col min="513" max="513" width="4.28515625" style="288" customWidth="1"/>
    <col min="514" max="514" width="25" style="288" bestFit="1" customWidth="1"/>
    <col min="515" max="515" width="44.85546875" style="288" customWidth="1"/>
    <col min="516" max="516" width="19.5703125" style="288" customWidth="1"/>
    <col min="517" max="517" width="31.28515625" style="288" customWidth="1"/>
    <col min="518" max="518" width="25" style="288" customWidth="1"/>
    <col min="519" max="519" width="13.5703125" style="288" customWidth="1"/>
    <col min="520" max="529" width="4.85546875" style="288" customWidth="1"/>
    <col min="530" max="768" width="9" style="288"/>
    <col min="769" max="769" width="4.28515625" style="288" customWidth="1"/>
    <col min="770" max="770" width="25" style="288" bestFit="1" customWidth="1"/>
    <col min="771" max="771" width="44.85546875" style="288" customWidth="1"/>
    <col min="772" max="772" width="19.5703125" style="288" customWidth="1"/>
    <col min="773" max="773" width="31.28515625" style="288" customWidth="1"/>
    <col min="774" max="774" width="25" style="288" customWidth="1"/>
    <col min="775" max="775" width="13.5703125" style="288" customWidth="1"/>
    <col min="776" max="785" width="4.85546875" style="288" customWidth="1"/>
    <col min="786" max="1024" width="9" style="288"/>
    <col min="1025" max="1025" width="4.28515625" style="288" customWidth="1"/>
    <col min="1026" max="1026" width="25" style="288" bestFit="1" customWidth="1"/>
    <col min="1027" max="1027" width="44.85546875" style="288" customWidth="1"/>
    <col min="1028" max="1028" width="19.5703125" style="288" customWidth="1"/>
    <col min="1029" max="1029" width="31.28515625" style="288" customWidth="1"/>
    <col min="1030" max="1030" width="25" style="288" customWidth="1"/>
    <col min="1031" max="1031" width="13.5703125" style="288" customWidth="1"/>
    <col min="1032" max="1041" width="4.85546875" style="288" customWidth="1"/>
    <col min="1042" max="1280" width="9" style="288"/>
    <col min="1281" max="1281" width="4.28515625" style="288" customWidth="1"/>
    <col min="1282" max="1282" width="25" style="288" bestFit="1" customWidth="1"/>
    <col min="1283" max="1283" width="44.85546875" style="288" customWidth="1"/>
    <col min="1284" max="1284" width="19.5703125" style="288" customWidth="1"/>
    <col min="1285" max="1285" width="31.28515625" style="288" customWidth="1"/>
    <col min="1286" max="1286" width="25" style="288" customWidth="1"/>
    <col min="1287" max="1287" width="13.5703125" style="288" customWidth="1"/>
    <col min="1288" max="1297" width="4.85546875" style="288" customWidth="1"/>
    <col min="1298" max="1536" width="9" style="288"/>
    <col min="1537" max="1537" width="4.28515625" style="288" customWidth="1"/>
    <col min="1538" max="1538" width="25" style="288" bestFit="1" customWidth="1"/>
    <col min="1539" max="1539" width="44.85546875" style="288" customWidth="1"/>
    <col min="1540" max="1540" width="19.5703125" style="288" customWidth="1"/>
    <col min="1541" max="1541" width="31.28515625" style="288" customWidth="1"/>
    <col min="1542" max="1542" width="25" style="288" customWidth="1"/>
    <col min="1543" max="1543" width="13.5703125" style="288" customWidth="1"/>
    <col min="1544" max="1553" width="4.85546875" style="288" customWidth="1"/>
    <col min="1554" max="1792" width="9" style="288"/>
    <col min="1793" max="1793" width="4.28515625" style="288" customWidth="1"/>
    <col min="1794" max="1794" width="25" style="288" bestFit="1" customWidth="1"/>
    <col min="1795" max="1795" width="44.85546875" style="288" customWidth="1"/>
    <col min="1796" max="1796" width="19.5703125" style="288" customWidth="1"/>
    <col min="1797" max="1797" width="31.28515625" style="288" customWidth="1"/>
    <col min="1798" max="1798" width="25" style="288" customWidth="1"/>
    <col min="1799" max="1799" width="13.5703125" style="288" customWidth="1"/>
    <col min="1800" max="1809" width="4.85546875" style="288" customWidth="1"/>
    <col min="1810" max="2048" width="9" style="288"/>
    <col min="2049" max="2049" width="4.28515625" style="288" customWidth="1"/>
    <col min="2050" max="2050" width="25" style="288" bestFit="1" customWidth="1"/>
    <col min="2051" max="2051" width="44.85546875" style="288" customWidth="1"/>
    <col min="2052" max="2052" width="19.5703125" style="288" customWidth="1"/>
    <col min="2053" max="2053" width="31.28515625" style="288" customWidth="1"/>
    <col min="2054" max="2054" width="25" style="288" customWidth="1"/>
    <col min="2055" max="2055" width="13.5703125" style="288" customWidth="1"/>
    <col min="2056" max="2065" width="4.85546875" style="288" customWidth="1"/>
    <col min="2066" max="2304" width="9" style="288"/>
    <col min="2305" max="2305" width="4.28515625" style="288" customWidth="1"/>
    <col min="2306" max="2306" width="25" style="288" bestFit="1" customWidth="1"/>
    <col min="2307" max="2307" width="44.85546875" style="288" customWidth="1"/>
    <col min="2308" max="2308" width="19.5703125" style="288" customWidth="1"/>
    <col min="2309" max="2309" width="31.28515625" style="288" customWidth="1"/>
    <col min="2310" max="2310" width="25" style="288" customWidth="1"/>
    <col min="2311" max="2311" width="13.5703125" style="288" customWidth="1"/>
    <col min="2312" max="2321" width="4.85546875" style="288" customWidth="1"/>
    <col min="2322" max="2560" width="9" style="288"/>
    <col min="2561" max="2561" width="4.28515625" style="288" customWidth="1"/>
    <col min="2562" max="2562" width="25" style="288" bestFit="1" customWidth="1"/>
    <col min="2563" max="2563" width="44.85546875" style="288" customWidth="1"/>
    <col min="2564" max="2564" width="19.5703125" style="288" customWidth="1"/>
    <col min="2565" max="2565" width="31.28515625" style="288" customWidth="1"/>
    <col min="2566" max="2566" width="25" style="288" customWidth="1"/>
    <col min="2567" max="2567" width="13.5703125" style="288" customWidth="1"/>
    <col min="2568" max="2577" width="4.85546875" style="288" customWidth="1"/>
    <col min="2578" max="2816" width="9" style="288"/>
    <col min="2817" max="2817" width="4.28515625" style="288" customWidth="1"/>
    <col min="2818" max="2818" width="25" style="288" bestFit="1" customWidth="1"/>
    <col min="2819" max="2819" width="44.85546875" style="288" customWidth="1"/>
    <col min="2820" max="2820" width="19.5703125" style="288" customWidth="1"/>
    <col min="2821" max="2821" width="31.28515625" style="288" customWidth="1"/>
    <col min="2822" max="2822" width="25" style="288" customWidth="1"/>
    <col min="2823" max="2823" width="13.5703125" style="288" customWidth="1"/>
    <col min="2824" max="2833" width="4.85546875" style="288" customWidth="1"/>
    <col min="2834" max="3072" width="9" style="288"/>
    <col min="3073" max="3073" width="4.28515625" style="288" customWidth="1"/>
    <col min="3074" max="3074" width="25" style="288" bestFit="1" customWidth="1"/>
    <col min="3075" max="3075" width="44.85546875" style="288" customWidth="1"/>
    <col min="3076" max="3076" width="19.5703125" style="288" customWidth="1"/>
    <col min="3077" max="3077" width="31.28515625" style="288" customWidth="1"/>
    <col min="3078" max="3078" width="25" style="288" customWidth="1"/>
    <col min="3079" max="3079" width="13.5703125" style="288" customWidth="1"/>
    <col min="3080" max="3089" width="4.85546875" style="288" customWidth="1"/>
    <col min="3090" max="3328" width="9" style="288"/>
    <col min="3329" max="3329" width="4.28515625" style="288" customWidth="1"/>
    <col min="3330" max="3330" width="25" style="288" bestFit="1" customWidth="1"/>
    <col min="3331" max="3331" width="44.85546875" style="288" customWidth="1"/>
    <col min="3332" max="3332" width="19.5703125" style="288" customWidth="1"/>
    <col min="3333" max="3333" width="31.28515625" style="288" customWidth="1"/>
    <col min="3334" max="3334" width="25" style="288" customWidth="1"/>
    <col min="3335" max="3335" width="13.5703125" style="288" customWidth="1"/>
    <col min="3336" max="3345" width="4.85546875" style="288" customWidth="1"/>
    <col min="3346" max="3584" width="9" style="288"/>
    <col min="3585" max="3585" width="4.28515625" style="288" customWidth="1"/>
    <col min="3586" max="3586" width="25" style="288" bestFit="1" customWidth="1"/>
    <col min="3587" max="3587" width="44.85546875" style="288" customWidth="1"/>
    <col min="3588" max="3588" width="19.5703125" style="288" customWidth="1"/>
    <col min="3589" max="3589" width="31.28515625" style="288" customWidth="1"/>
    <col min="3590" max="3590" width="25" style="288" customWidth="1"/>
    <col min="3591" max="3591" width="13.5703125" style="288" customWidth="1"/>
    <col min="3592" max="3601" width="4.85546875" style="288" customWidth="1"/>
    <col min="3602" max="3840" width="9" style="288"/>
    <col min="3841" max="3841" width="4.28515625" style="288" customWidth="1"/>
    <col min="3842" max="3842" width="25" style="288" bestFit="1" customWidth="1"/>
    <col min="3843" max="3843" width="44.85546875" style="288" customWidth="1"/>
    <col min="3844" max="3844" width="19.5703125" style="288" customWidth="1"/>
    <col min="3845" max="3845" width="31.28515625" style="288" customWidth="1"/>
    <col min="3846" max="3846" width="25" style="288" customWidth="1"/>
    <col min="3847" max="3847" width="13.5703125" style="288" customWidth="1"/>
    <col min="3848" max="3857" width="4.85546875" style="288" customWidth="1"/>
    <col min="3858" max="4096" width="9" style="288"/>
    <col min="4097" max="4097" width="4.28515625" style="288" customWidth="1"/>
    <col min="4098" max="4098" width="25" style="288" bestFit="1" customWidth="1"/>
    <col min="4099" max="4099" width="44.85546875" style="288" customWidth="1"/>
    <col min="4100" max="4100" width="19.5703125" style="288" customWidth="1"/>
    <col min="4101" max="4101" width="31.28515625" style="288" customWidth="1"/>
    <col min="4102" max="4102" width="25" style="288" customWidth="1"/>
    <col min="4103" max="4103" width="13.5703125" style="288" customWidth="1"/>
    <col min="4104" max="4113" width="4.85546875" style="288" customWidth="1"/>
    <col min="4114" max="4352" width="9" style="288"/>
    <col min="4353" max="4353" width="4.28515625" style="288" customWidth="1"/>
    <col min="4354" max="4354" width="25" style="288" bestFit="1" customWidth="1"/>
    <col min="4355" max="4355" width="44.85546875" style="288" customWidth="1"/>
    <col min="4356" max="4356" width="19.5703125" style="288" customWidth="1"/>
    <col min="4357" max="4357" width="31.28515625" style="288" customWidth="1"/>
    <col min="4358" max="4358" width="25" style="288" customWidth="1"/>
    <col min="4359" max="4359" width="13.5703125" style="288" customWidth="1"/>
    <col min="4360" max="4369" width="4.85546875" style="288" customWidth="1"/>
    <col min="4370" max="4608" width="9" style="288"/>
    <col min="4609" max="4609" width="4.28515625" style="288" customWidth="1"/>
    <col min="4610" max="4610" width="25" style="288" bestFit="1" customWidth="1"/>
    <col min="4611" max="4611" width="44.85546875" style="288" customWidth="1"/>
    <col min="4612" max="4612" width="19.5703125" style="288" customWidth="1"/>
    <col min="4613" max="4613" width="31.28515625" style="288" customWidth="1"/>
    <col min="4614" max="4614" width="25" style="288" customWidth="1"/>
    <col min="4615" max="4615" width="13.5703125" style="288" customWidth="1"/>
    <col min="4616" max="4625" width="4.85546875" style="288" customWidth="1"/>
    <col min="4626" max="4864" width="9" style="288"/>
    <col min="4865" max="4865" width="4.28515625" style="288" customWidth="1"/>
    <col min="4866" max="4866" width="25" style="288" bestFit="1" customWidth="1"/>
    <col min="4867" max="4867" width="44.85546875" style="288" customWidth="1"/>
    <col min="4868" max="4868" width="19.5703125" style="288" customWidth="1"/>
    <col min="4869" max="4869" width="31.28515625" style="288" customWidth="1"/>
    <col min="4870" max="4870" width="25" style="288" customWidth="1"/>
    <col min="4871" max="4871" width="13.5703125" style="288" customWidth="1"/>
    <col min="4872" max="4881" width="4.85546875" style="288" customWidth="1"/>
    <col min="4882" max="5120" width="9" style="288"/>
    <col min="5121" max="5121" width="4.28515625" style="288" customWidth="1"/>
    <col min="5122" max="5122" width="25" style="288" bestFit="1" customWidth="1"/>
    <col min="5123" max="5123" width="44.85546875" style="288" customWidth="1"/>
    <col min="5124" max="5124" width="19.5703125" style="288" customWidth="1"/>
    <col min="5125" max="5125" width="31.28515625" style="288" customWidth="1"/>
    <col min="5126" max="5126" width="25" style="288" customWidth="1"/>
    <col min="5127" max="5127" width="13.5703125" style="288" customWidth="1"/>
    <col min="5128" max="5137" width="4.85546875" style="288" customWidth="1"/>
    <col min="5138" max="5376" width="9" style="288"/>
    <col min="5377" max="5377" width="4.28515625" style="288" customWidth="1"/>
    <col min="5378" max="5378" width="25" style="288" bestFit="1" customWidth="1"/>
    <col min="5379" max="5379" width="44.85546875" style="288" customWidth="1"/>
    <col min="5380" max="5380" width="19.5703125" style="288" customWidth="1"/>
    <col min="5381" max="5381" width="31.28515625" style="288" customWidth="1"/>
    <col min="5382" max="5382" width="25" style="288" customWidth="1"/>
    <col min="5383" max="5383" width="13.5703125" style="288" customWidth="1"/>
    <col min="5384" max="5393" width="4.85546875" style="288" customWidth="1"/>
    <col min="5394" max="5632" width="9" style="288"/>
    <col min="5633" max="5633" width="4.28515625" style="288" customWidth="1"/>
    <col min="5634" max="5634" width="25" style="288" bestFit="1" customWidth="1"/>
    <col min="5635" max="5635" width="44.85546875" style="288" customWidth="1"/>
    <col min="5636" max="5636" width="19.5703125" style="288" customWidth="1"/>
    <col min="5637" max="5637" width="31.28515625" style="288" customWidth="1"/>
    <col min="5638" max="5638" width="25" style="288" customWidth="1"/>
    <col min="5639" max="5639" width="13.5703125" style="288" customWidth="1"/>
    <col min="5640" max="5649" width="4.85546875" style="288" customWidth="1"/>
    <col min="5650" max="5888" width="9" style="288"/>
    <col min="5889" max="5889" width="4.28515625" style="288" customWidth="1"/>
    <col min="5890" max="5890" width="25" style="288" bestFit="1" customWidth="1"/>
    <col min="5891" max="5891" width="44.85546875" style="288" customWidth="1"/>
    <col min="5892" max="5892" width="19.5703125" style="288" customWidth="1"/>
    <col min="5893" max="5893" width="31.28515625" style="288" customWidth="1"/>
    <col min="5894" max="5894" width="25" style="288" customWidth="1"/>
    <col min="5895" max="5895" width="13.5703125" style="288" customWidth="1"/>
    <col min="5896" max="5905" width="4.85546875" style="288" customWidth="1"/>
    <col min="5906" max="6144" width="9" style="288"/>
    <col min="6145" max="6145" width="4.28515625" style="288" customWidth="1"/>
    <col min="6146" max="6146" width="25" style="288" bestFit="1" customWidth="1"/>
    <col min="6147" max="6147" width="44.85546875" style="288" customWidth="1"/>
    <col min="6148" max="6148" width="19.5703125" style="288" customWidth="1"/>
    <col min="6149" max="6149" width="31.28515625" style="288" customWidth="1"/>
    <col min="6150" max="6150" width="25" style="288" customWidth="1"/>
    <col min="6151" max="6151" width="13.5703125" style="288" customWidth="1"/>
    <col min="6152" max="6161" width="4.85546875" style="288" customWidth="1"/>
    <col min="6162" max="6400" width="9" style="288"/>
    <col min="6401" max="6401" width="4.28515625" style="288" customWidth="1"/>
    <col min="6402" max="6402" width="25" style="288" bestFit="1" customWidth="1"/>
    <col min="6403" max="6403" width="44.85546875" style="288" customWidth="1"/>
    <col min="6404" max="6404" width="19.5703125" style="288" customWidth="1"/>
    <col min="6405" max="6405" width="31.28515625" style="288" customWidth="1"/>
    <col min="6406" max="6406" width="25" style="288" customWidth="1"/>
    <col min="6407" max="6407" width="13.5703125" style="288" customWidth="1"/>
    <col min="6408" max="6417" width="4.85546875" style="288" customWidth="1"/>
    <col min="6418" max="6656" width="9" style="288"/>
    <col min="6657" max="6657" width="4.28515625" style="288" customWidth="1"/>
    <col min="6658" max="6658" width="25" style="288" bestFit="1" customWidth="1"/>
    <col min="6659" max="6659" width="44.85546875" style="288" customWidth="1"/>
    <col min="6660" max="6660" width="19.5703125" style="288" customWidth="1"/>
    <col min="6661" max="6661" width="31.28515625" style="288" customWidth="1"/>
    <col min="6662" max="6662" width="25" style="288" customWidth="1"/>
    <col min="6663" max="6663" width="13.5703125" style="288" customWidth="1"/>
    <col min="6664" max="6673" width="4.85546875" style="288" customWidth="1"/>
    <col min="6674" max="6912" width="9" style="288"/>
    <col min="6913" max="6913" width="4.28515625" style="288" customWidth="1"/>
    <col min="6914" max="6914" width="25" style="288" bestFit="1" customWidth="1"/>
    <col min="6915" max="6915" width="44.85546875" style="288" customWidth="1"/>
    <col min="6916" max="6916" width="19.5703125" style="288" customWidth="1"/>
    <col min="6917" max="6917" width="31.28515625" style="288" customWidth="1"/>
    <col min="6918" max="6918" width="25" style="288" customWidth="1"/>
    <col min="6919" max="6919" width="13.5703125" style="288" customWidth="1"/>
    <col min="6920" max="6929" width="4.85546875" style="288" customWidth="1"/>
    <col min="6930" max="7168" width="9" style="288"/>
    <col min="7169" max="7169" width="4.28515625" style="288" customWidth="1"/>
    <col min="7170" max="7170" width="25" style="288" bestFit="1" customWidth="1"/>
    <col min="7171" max="7171" width="44.85546875" style="288" customWidth="1"/>
    <col min="7172" max="7172" width="19.5703125" style="288" customWidth="1"/>
    <col min="7173" max="7173" width="31.28515625" style="288" customWidth="1"/>
    <col min="7174" max="7174" width="25" style="288" customWidth="1"/>
    <col min="7175" max="7175" width="13.5703125" style="288" customWidth="1"/>
    <col min="7176" max="7185" width="4.85546875" style="288" customWidth="1"/>
    <col min="7186" max="7424" width="9" style="288"/>
    <col min="7425" max="7425" width="4.28515625" style="288" customWidth="1"/>
    <col min="7426" max="7426" width="25" style="288" bestFit="1" customWidth="1"/>
    <col min="7427" max="7427" width="44.85546875" style="288" customWidth="1"/>
    <col min="7428" max="7428" width="19.5703125" style="288" customWidth="1"/>
    <col min="7429" max="7429" width="31.28515625" style="288" customWidth="1"/>
    <col min="7430" max="7430" width="25" style="288" customWidth="1"/>
    <col min="7431" max="7431" width="13.5703125" style="288" customWidth="1"/>
    <col min="7432" max="7441" width="4.85546875" style="288" customWidth="1"/>
    <col min="7442" max="7680" width="9" style="288"/>
    <col min="7681" max="7681" width="4.28515625" style="288" customWidth="1"/>
    <col min="7682" max="7682" width="25" style="288" bestFit="1" customWidth="1"/>
    <col min="7683" max="7683" width="44.85546875" style="288" customWidth="1"/>
    <col min="7684" max="7684" width="19.5703125" style="288" customWidth="1"/>
    <col min="7685" max="7685" width="31.28515625" style="288" customWidth="1"/>
    <col min="7686" max="7686" width="25" style="288" customWidth="1"/>
    <col min="7687" max="7687" width="13.5703125" style="288" customWidth="1"/>
    <col min="7688" max="7697" width="4.85546875" style="288" customWidth="1"/>
    <col min="7698" max="7936" width="9" style="288"/>
    <col min="7937" max="7937" width="4.28515625" style="288" customWidth="1"/>
    <col min="7938" max="7938" width="25" style="288" bestFit="1" customWidth="1"/>
    <col min="7939" max="7939" width="44.85546875" style="288" customWidth="1"/>
    <col min="7940" max="7940" width="19.5703125" style="288" customWidth="1"/>
    <col min="7941" max="7941" width="31.28515625" style="288" customWidth="1"/>
    <col min="7942" max="7942" width="25" style="288" customWidth="1"/>
    <col min="7943" max="7943" width="13.5703125" style="288" customWidth="1"/>
    <col min="7944" max="7953" width="4.85546875" style="288" customWidth="1"/>
    <col min="7954" max="8192" width="9" style="288"/>
    <col min="8193" max="8193" width="4.28515625" style="288" customWidth="1"/>
    <col min="8194" max="8194" width="25" style="288" bestFit="1" customWidth="1"/>
    <col min="8195" max="8195" width="44.85546875" style="288" customWidth="1"/>
    <col min="8196" max="8196" width="19.5703125" style="288" customWidth="1"/>
    <col min="8197" max="8197" width="31.28515625" style="288" customWidth="1"/>
    <col min="8198" max="8198" width="25" style="288" customWidth="1"/>
    <col min="8199" max="8199" width="13.5703125" style="288" customWidth="1"/>
    <col min="8200" max="8209" width="4.85546875" style="288" customWidth="1"/>
    <col min="8210" max="8448" width="9" style="288"/>
    <col min="8449" max="8449" width="4.28515625" style="288" customWidth="1"/>
    <col min="8450" max="8450" width="25" style="288" bestFit="1" customWidth="1"/>
    <col min="8451" max="8451" width="44.85546875" style="288" customWidth="1"/>
    <col min="8452" max="8452" width="19.5703125" style="288" customWidth="1"/>
    <col min="8453" max="8453" width="31.28515625" style="288" customWidth="1"/>
    <col min="8454" max="8454" width="25" style="288" customWidth="1"/>
    <col min="8455" max="8455" width="13.5703125" style="288" customWidth="1"/>
    <col min="8456" max="8465" width="4.85546875" style="288" customWidth="1"/>
    <col min="8466" max="8704" width="9" style="288"/>
    <col min="8705" max="8705" width="4.28515625" style="288" customWidth="1"/>
    <col min="8706" max="8706" width="25" style="288" bestFit="1" customWidth="1"/>
    <col min="8707" max="8707" width="44.85546875" style="288" customWidth="1"/>
    <col min="8708" max="8708" width="19.5703125" style="288" customWidth="1"/>
    <col min="8709" max="8709" width="31.28515625" style="288" customWidth="1"/>
    <col min="8710" max="8710" width="25" style="288" customWidth="1"/>
    <col min="8711" max="8711" width="13.5703125" style="288" customWidth="1"/>
    <col min="8712" max="8721" width="4.85546875" style="288" customWidth="1"/>
    <col min="8722" max="8960" width="9" style="288"/>
    <col min="8961" max="8961" width="4.28515625" style="288" customWidth="1"/>
    <col min="8962" max="8962" width="25" style="288" bestFit="1" customWidth="1"/>
    <col min="8963" max="8963" width="44.85546875" style="288" customWidth="1"/>
    <col min="8964" max="8964" width="19.5703125" style="288" customWidth="1"/>
    <col min="8965" max="8965" width="31.28515625" style="288" customWidth="1"/>
    <col min="8966" max="8966" width="25" style="288" customWidth="1"/>
    <col min="8967" max="8967" width="13.5703125" style="288" customWidth="1"/>
    <col min="8968" max="8977" width="4.85546875" style="288" customWidth="1"/>
    <col min="8978" max="9216" width="9" style="288"/>
    <col min="9217" max="9217" width="4.28515625" style="288" customWidth="1"/>
    <col min="9218" max="9218" width="25" style="288" bestFit="1" customWidth="1"/>
    <col min="9219" max="9219" width="44.85546875" style="288" customWidth="1"/>
    <col min="9220" max="9220" width="19.5703125" style="288" customWidth="1"/>
    <col min="9221" max="9221" width="31.28515625" style="288" customWidth="1"/>
    <col min="9222" max="9222" width="25" style="288" customWidth="1"/>
    <col min="9223" max="9223" width="13.5703125" style="288" customWidth="1"/>
    <col min="9224" max="9233" width="4.85546875" style="288" customWidth="1"/>
    <col min="9234" max="9472" width="9" style="288"/>
    <col min="9473" max="9473" width="4.28515625" style="288" customWidth="1"/>
    <col min="9474" max="9474" width="25" style="288" bestFit="1" customWidth="1"/>
    <col min="9475" max="9475" width="44.85546875" style="288" customWidth="1"/>
    <col min="9476" max="9476" width="19.5703125" style="288" customWidth="1"/>
    <col min="9477" max="9477" width="31.28515625" style="288" customWidth="1"/>
    <col min="9478" max="9478" width="25" style="288" customWidth="1"/>
    <col min="9479" max="9479" width="13.5703125" style="288" customWidth="1"/>
    <col min="9480" max="9489" width="4.85546875" style="288" customWidth="1"/>
    <col min="9490" max="9728" width="9" style="288"/>
    <col min="9729" max="9729" width="4.28515625" style="288" customWidth="1"/>
    <col min="9730" max="9730" width="25" style="288" bestFit="1" customWidth="1"/>
    <col min="9731" max="9731" width="44.85546875" style="288" customWidth="1"/>
    <col min="9732" max="9732" width="19.5703125" style="288" customWidth="1"/>
    <col min="9733" max="9733" width="31.28515625" style="288" customWidth="1"/>
    <col min="9734" max="9734" width="25" style="288" customWidth="1"/>
    <col min="9735" max="9735" width="13.5703125" style="288" customWidth="1"/>
    <col min="9736" max="9745" width="4.85546875" style="288" customWidth="1"/>
    <col min="9746" max="9984" width="9" style="288"/>
    <col min="9985" max="9985" width="4.28515625" style="288" customWidth="1"/>
    <col min="9986" max="9986" width="25" style="288" bestFit="1" customWidth="1"/>
    <col min="9987" max="9987" width="44.85546875" style="288" customWidth="1"/>
    <col min="9988" max="9988" width="19.5703125" style="288" customWidth="1"/>
    <col min="9989" max="9989" width="31.28515625" style="288" customWidth="1"/>
    <col min="9990" max="9990" width="25" style="288" customWidth="1"/>
    <col min="9991" max="9991" width="13.5703125" style="288" customWidth="1"/>
    <col min="9992" max="10001" width="4.85546875" style="288" customWidth="1"/>
    <col min="10002" max="10240" width="9" style="288"/>
    <col min="10241" max="10241" width="4.28515625" style="288" customWidth="1"/>
    <col min="10242" max="10242" width="25" style="288" bestFit="1" customWidth="1"/>
    <col min="10243" max="10243" width="44.85546875" style="288" customWidth="1"/>
    <col min="10244" max="10244" width="19.5703125" style="288" customWidth="1"/>
    <col min="10245" max="10245" width="31.28515625" style="288" customWidth="1"/>
    <col min="10246" max="10246" width="25" style="288" customWidth="1"/>
    <col min="10247" max="10247" width="13.5703125" style="288" customWidth="1"/>
    <col min="10248" max="10257" width="4.85546875" style="288" customWidth="1"/>
    <col min="10258" max="10496" width="9" style="288"/>
    <col min="10497" max="10497" width="4.28515625" style="288" customWidth="1"/>
    <col min="10498" max="10498" width="25" style="288" bestFit="1" customWidth="1"/>
    <col min="10499" max="10499" width="44.85546875" style="288" customWidth="1"/>
    <col min="10500" max="10500" width="19.5703125" style="288" customWidth="1"/>
    <col min="10501" max="10501" width="31.28515625" style="288" customWidth="1"/>
    <col min="10502" max="10502" width="25" style="288" customWidth="1"/>
    <col min="10503" max="10503" width="13.5703125" style="288" customWidth="1"/>
    <col min="10504" max="10513" width="4.85546875" style="288" customWidth="1"/>
    <col min="10514" max="10752" width="9" style="288"/>
    <col min="10753" max="10753" width="4.28515625" style="288" customWidth="1"/>
    <col min="10754" max="10754" width="25" style="288" bestFit="1" customWidth="1"/>
    <col min="10755" max="10755" width="44.85546875" style="288" customWidth="1"/>
    <col min="10756" max="10756" width="19.5703125" style="288" customWidth="1"/>
    <col min="10757" max="10757" width="31.28515625" style="288" customWidth="1"/>
    <col min="10758" max="10758" width="25" style="288" customWidth="1"/>
    <col min="10759" max="10759" width="13.5703125" style="288" customWidth="1"/>
    <col min="10760" max="10769" width="4.85546875" style="288" customWidth="1"/>
    <col min="10770" max="11008" width="9" style="288"/>
    <col min="11009" max="11009" width="4.28515625" style="288" customWidth="1"/>
    <col min="11010" max="11010" width="25" style="288" bestFit="1" customWidth="1"/>
    <col min="11011" max="11011" width="44.85546875" style="288" customWidth="1"/>
    <col min="11012" max="11012" width="19.5703125" style="288" customWidth="1"/>
    <col min="11013" max="11013" width="31.28515625" style="288" customWidth="1"/>
    <col min="11014" max="11014" width="25" style="288" customWidth="1"/>
    <col min="11015" max="11015" width="13.5703125" style="288" customWidth="1"/>
    <col min="11016" max="11025" width="4.85546875" style="288" customWidth="1"/>
    <col min="11026" max="11264" width="9" style="288"/>
    <col min="11265" max="11265" width="4.28515625" style="288" customWidth="1"/>
    <col min="11266" max="11266" width="25" style="288" bestFit="1" customWidth="1"/>
    <col min="11267" max="11267" width="44.85546875" style="288" customWidth="1"/>
    <col min="11268" max="11268" width="19.5703125" style="288" customWidth="1"/>
    <col min="11269" max="11269" width="31.28515625" style="288" customWidth="1"/>
    <col min="11270" max="11270" width="25" style="288" customWidth="1"/>
    <col min="11271" max="11271" width="13.5703125" style="288" customWidth="1"/>
    <col min="11272" max="11281" width="4.85546875" style="288" customWidth="1"/>
    <col min="11282" max="11520" width="9" style="288"/>
    <col min="11521" max="11521" width="4.28515625" style="288" customWidth="1"/>
    <col min="11522" max="11522" width="25" style="288" bestFit="1" customWidth="1"/>
    <col min="11523" max="11523" width="44.85546875" style="288" customWidth="1"/>
    <col min="11524" max="11524" width="19.5703125" style="288" customWidth="1"/>
    <col min="11525" max="11525" width="31.28515625" style="288" customWidth="1"/>
    <col min="11526" max="11526" width="25" style="288" customWidth="1"/>
    <col min="11527" max="11527" width="13.5703125" style="288" customWidth="1"/>
    <col min="11528" max="11537" width="4.85546875" style="288" customWidth="1"/>
    <col min="11538" max="11776" width="9" style="288"/>
    <col min="11777" max="11777" width="4.28515625" style="288" customWidth="1"/>
    <col min="11778" max="11778" width="25" style="288" bestFit="1" customWidth="1"/>
    <col min="11779" max="11779" width="44.85546875" style="288" customWidth="1"/>
    <col min="11780" max="11780" width="19.5703125" style="288" customWidth="1"/>
    <col min="11781" max="11781" width="31.28515625" style="288" customWidth="1"/>
    <col min="11782" max="11782" width="25" style="288" customWidth="1"/>
    <col min="11783" max="11783" width="13.5703125" style="288" customWidth="1"/>
    <col min="11784" max="11793" width="4.85546875" style="288" customWidth="1"/>
    <col min="11794" max="12032" width="9" style="288"/>
    <col min="12033" max="12033" width="4.28515625" style="288" customWidth="1"/>
    <col min="12034" max="12034" width="25" style="288" bestFit="1" customWidth="1"/>
    <col min="12035" max="12035" width="44.85546875" style="288" customWidth="1"/>
    <col min="12036" max="12036" width="19.5703125" style="288" customWidth="1"/>
    <col min="12037" max="12037" width="31.28515625" style="288" customWidth="1"/>
    <col min="12038" max="12038" width="25" style="288" customWidth="1"/>
    <col min="12039" max="12039" width="13.5703125" style="288" customWidth="1"/>
    <col min="12040" max="12049" width="4.85546875" style="288" customWidth="1"/>
    <col min="12050" max="12288" width="9" style="288"/>
    <col min="12289" max="12289" width="4.28515625" style="288" customWidth="1"/>
    <col min="12290" max="12290" width="25" style="288" bestFit="1" customWidth="1"/>
    <col min="12291" max="12291" width="44.85546875" style="288" customWidth="1"/>
    <col min="12292" max="12292" width="19.5703125" style="288" customWidth="1"/>
    <col min="12293" max="12293" width="31.28515625" style="288" customWidth="1"/>
    <col min="12294" max="12294" width="25" style="288" customWidth="1"/>
    <col min="12295" max="12295" width="13.5703125" style="288" customWidth="1"/>
    <col min="12296" max="12305" width="4.85546875" style="288" customWidth="1"/>
    <col min="12306" max="12544" width="9" style="288"/>
    <col min="12545" max="12545" width="4.28515625" style="288" customWidth="1"/>
    <col min="12546" max="12546" width="25" style="288" bestFit="1" customWidth="1"/>
    <col min="12547" max="12547" width="44.85546875" style="288" customWidth="1"/>
    <col min="12548" max="12548" width="19.5703125" style="288" customWidth="1"/>
    <col min="12549" max="12549" width="31.28515625" style="288" customWidth="1"/>
    <col min="12550" max="12550" width="25" style="288" customWidth="1"/>
    <col min="12551" max="12551" width="13.5703125" style="288" customWidth="1"/>
    <col min="12552" max="12561" width="4.85546875" style="288" customWidth="1"/>
    <col min="12562" max="12800" width="9" style="288"/>
    <col min="12801" max="12801" width="4.28515625" style="288" customWidth="1"/>
    <col min="12802" max="12802" width="25" style="288" bestFit="1" customWidth="1"/>
    <col min="12803" max="12803" width="44.85546875" style="288" customWidth="1"/>
    <col min="12804" max="12804" width="19.5703125" style="288" customWidth="1"/>
    <col min="12805" max="12805" width="31.28515625" style="288" customWidth="1"/>
    <col min="12806" max="12806" width="25" style="288" customWidth="1"/>
    <col min="12807" max="12807" width="13.5703125" style="288" customWidth="1"/>
    <col min="12808" max="12817" width="4.85546875" style="288" customWidth="1"/>
    <col min="12818" max="13056" width="9" style="288"/>
    <col min="13057" max="13057" width="4.28515625" style="288" customWidth="1"/>
    <col min="13058" max="13058" width="25" style="288" bestFit="1" customWidth="1"/>
    <col min="13059" max="13059" width="44.85546875" style="288" customWidth="1"/>
    <col min="13060" max="13060" width="19.5703125" style="288" customWidth="1"/>
    <col min="13061" max="13061" width="31.28515625" style="288" customWidth="1"/>
    <col min="13062" max="13062" width="25" style="288" customWidth="1"/>
    <col min="13063" max="13063" width="13.5703125" style="288" customWidth="1"/>
    <col min="13064" max="13073" width="4.85546875" style="288" customWidth="1"/>
    <col min="13074" max="13312" width="9" style="288"/>
    <col min="13313" max="13313" width="4.28515625" style="288" customWidth="1"/>
    <col min="13314" max="13314" width="25" style="288" bestFit="1" customWidth="1"/>
    <col min="13315" max="13315" width="44.85546875" style="288" customWidth="1"/>
    <col min="13316" max="13316" width="19.5703125" style="288" customWidth="1"/>
    <col min="13317" max="13317" width="31.28515625" style="288" customWidth="1"/>
    <col min="13318" max="13318" width="25" style="288" customWidth="1"/>
    <col min="13319" max="13319" width="13.5703125" style="288" customWidth="1"/>
    <col min="13320" max="13329" width="4.85546875" style="288" customWidth="1"/>
    <col min="13330" max="13568" width="9" style="288"/>
    <col min="13569" max="13569" width="4.28515625" style="288" customWidth="1"/>
    <col min="13570" max="13570" width="25" style="288" bestFit="1" customWidth="1"/>
    <col min="13571" max="13571" width="44.85546875" style="288" customWidth="1"/>
    <col min="13572" max="13572" width="19.5703125" style="288" customWidth="1"/>
    <col min="13573" max="13573" width="31.28515625" style="288" customWidth="1"/>
    <col min="13574" max="13574" width="25" style="288" customWidth="1"/>
    <col min="13575" max="13575" width="13.5703125" style="288" customWidth="1"/>
    <col min="13576" max="13585" width="4.85546875" style="288" customWidth="1"/>
    <col min="13586" max="13824" width="9" style="288"/>
    <col min="13825" max="13825" width="4.28515625" style="288" customWidth="1"/>
    <col min="13826" max="13826" width="25" style="288" bestFit="1" customWidth="1"/>
    <col min="13827" max="13827" width="44.85546875" style="288" customWidth="1"/>
    <col min="13828" max="13828" width="19.5703125" style="288" customWidth="1"/>
    <col min="13829" max="13829" width="31.28515625" style="288" customWidth="1"/>
    <col min="13830" max="13830" width="25" style="288" customWidth="1"/>
    <col min="13831" max="13831" width="13.5703125" style="288" customWidth="1"/>
    <col min="13832" max="13841" width="4.85546875" style="288" customWidth="1"/>
    <col min="13842" max="14080" width="9" style="288"/>
    <col min="14081" max="14081" width="4.28515625" style="288" customWidth="1"/>
    <col min="14082" max="14082" width="25" style="288" bestFit="1" customWidth="1"/>
    <col min="14083" max="14083" width="44.85546875" style="288" customWidth="1"/>
    <col min="14084" max="14084" width="19.5703125" style="288" customWidth="1"/>
    <col min="14085" max="14085" width="31.28515625" style="288" customWidth="1"/>
    <col min="14086" max="14086" width="25" style="288" customWidth="1"/>
    <col min="14087" max="14087" width="13.5703125" style="288" customWidth="1"/>
    <col min="14088" max="14097" width="4.85546875" style="288" customWidth="1"/>
    <col min="14098" max="14336" width="9" style="288"/>
    <col min="14337" max="14337" width="4.28515625" style="288" customWidth="1"/>
    <col min="14338" max="14338" width="25" style="288" bestFit="1" customWidth="1"/>
    <col min="14339" max="14339" width="44.85546875" style="288" customWidth="1"/>
    <col min="14340" max="14340" width="19.5703125" style="288" customWidth="1"/>
    <col min="14341" max="14341" width="31.28515625" style="288" customWidth="1"/>
    <col min="14342" max="14342" width="25" style="288" customWidth="1"/>
    <col min="14343" max="14343" width="13.5703125" style="288" customWidth="1"/>
    <col min="14344" max="14353" width="4.85546875" style="288" customWidth="1"/>
    <col min="14354" max="14592" width="9" style="288"/>
    <col min="14593" max="14593" width="4.28515625" style="288" customWidth="1"/>
    <col min="14594" max="14594" width="25" style="288" bestFit="1" customWidth="1"/>
    <col min="14595" max="14595" width="44.85546875" style="288" customWidth="1"/>
    <col min="14596" max="14596" width="19.5703125" style="288" customWidth="1"/>
    <col min="14597" max="14597" width="31.28515625" style="288" customWidth="1"/>
    <col min="14598" max="14598" width="25" style="288" customWidth="1"/>
    <col min="14599" max="14599" width="13.5703125" style="288" customWidth="1"/>
    <col min="14600" max="14609" width="4.85546875" style="288" customWidth="1"/>
    <col min="14610" max="14848" width="9" style="288"/>
    <col min="14849" max="14849" width="4.28515625" style="288" customWidth="1"/>
    <col min="14850" max="14850" width="25" style="288" bestFit="1" customWidth="1"/>
    <col min="14851" max="14851" width="44.85546875" style="288" customWidth="1"/>
    <col min="14852" max="14852" width="19.5703125" style="288" customWidth="1"/>
    <col min="14853" max="14853" width="31.28515625" style="288" customWidth="1"/>
    <col min="14854" max="14854" width="25" style="288" customWidth="1"/>
    <col min="14855" max="14855" width="13.5703125" style="288" customWidth="1"/>
    <col min="14856" max="14865" width="4.85546875" style="288" customWidth="1"/>
    <col min="14866" max="15104" width="9" style="288"/>
    <col min="15105" max="15105" width="4.28515625" style="288" customWidth="1"/>
    <col min="15106" max="15106" width="25" style="288" bestFit="1" customWidth="1"/>
    <col min="15107" max="15107" width="44.85546875" style="288" customWidth="1"/>
    <col min="15108" max="15108" width="19.5703125" style="288" customWidth="1"/>
    <col min="15109" max="15109" width="31.28515625" style="288" customWidth="1"/>
    <col min="15110" max="15110" width="25" style="288" customWidth="1"/>
    <col min="15111" max="15111" width="13.5703125" style="288" customWidth="1"/>
    <col min="15112" max="15121" width="4.85546875" style="288" customWidth="1"/>
    <col min="15122" max="15360" width="9" style="288"/>
    <col min="15361" max="15361" width="4.28515625" style="288" customWidth="1"/>
    <col min="15362" max="15362" width="25" style="288" bestFit="1" customWidth="1"/>
    <col min="15363" max="15363" width="44.85546875" style="288" customWidth="1"/>
    <col min="15364" max="15364" width="19.5703125" style="288" customWidth="1"/>
    <col min="15365" max="15365" width="31.28515625" style="288" customWidth="1"/>
    <col min="15366" max="15366" width="25" style="288" customWidth="1"/>
    <col min="15367" max="15367" width="13.5703125" style="288" customWidth="1"/>
    <col min="15368" max="15377" width="4.85546875" style="288" customWidth="1"/>
    <col min="15378" max="15616" width="9" style="288"/>
    <col min="15617" max="15617" width="4.28515625" style="288" customWidth="1"/>
    <col min="15618" max="15618" width="25" style="288" bestFit="1" customWidth="1"/>
    <col min="15619" max="15619" width="44.85546875" style="288" customWidth="1"/>
    <col min="15620" max="15620" width="19.5703125" style="288" customWidth="1"/>
    <col min="15621" max="15621" width="31.28515625" style="288" customWidth="1"/>
    <col min="15622" max="15622" width="25" style="288" customWidth="1"/>
    <col min="15623" max="15623" width="13.5703125" style="288" customWidth="1"/>
    <col min="15624" max="15633" width="4.85546875" style="288" customWidth="1"/>
    <col min="15634" max="15872" width="9" style="288"/>
    <col min="15873" max="15873" width="4.28515625" style="288" customWidth="1"/>
    <col min="15874" max="15874" width="25" style="288" bestFit="1" customWidth="1"/>
    <col min="15875" max="15875" width="44.85546875" style="288" customWidth="1"/>
    <col min="15876" max="15876" width="19.5703125" style="288" customWidth="1"/>
    <col min="15877" max="15877" width="31.28515625" style="288" customWidth="1"/>
    <col min="15878" max="15878" width="25" style="288" customWidth="1"/>
    <col min="15879" max="15879" width="13.5703125" style="288" customWidth="1"/>
    <col min="15880" max="15889" width="4.85546875" style="288" customWidth="1"/>
    <col min="15890" max="16128" width="9" style="288"/>
    <col min="16129" max="16129" width="4.28515625" style="288" customWidth="1"/>
    <col min="16130" max="16130" width="25" style="288" bestFit="1" customWidth="1"/>
    <col min="16131" max="16131" width="44.85546875" style="288" customWidth="1"/>
    <col min="16132" max="16132" width="19.5703125" style="288" customWidth="1"/>
    <col min="16133" max="16133" width="31.28515625" style="288" customWidth="1"/>
    <col min="16134" max="16134" width="25" style="288" customWidth="1"/>
    <col min="16135" max="16135" width="13.5703125" style="288" customWidth="1"/>
    <col min="16136" max="16145" width="4.85546875" style="288" customWidth="1"/>
    <col min="16146" max="16384" width="9" style="288"/>
  </cols>
  <sheetData>
    <row r="2" spans="1:17" ht="20.25" customHeight="1" x14ac:dyDescent="0.15">
      <c r="A2" s="286" t="s">
        <v>204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</row>
    <row r="3" spans="1:17" ht="20.25" customHeight="1" x14ac:dyDescent="0.15">
      <c r="A3" s="510" t="s">
        <v>286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</row>
    <row r="4" spans="1:17" ht="20.25" customHeight="1" x14ac:dyDescent="0.15">
      <c r="A4" s="289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</row>
    <row r="5" spans="1:17" ht="30" customHeight="1" x14ac:dyDescent="0.15">
      <c r="A5" s="289"/>
      <c r="B5" s="290"/>
      <c r="C5" s="290"/>
      <c r="D5" s="290"/>
      <c r="E5" s="290"/>
      <c r="F5" s="290"/>
      <c r="G5" s="291" t="s">
        <v>205</v>
      </c>
      <c r="H5" s="292"/>
      <c r="I5" s="293"/>
      <c r="J5" s="293"/>
      <c r="K5" s="293"/>
      <c r="L5" s="293"/>
      <c r="M5" s="293"/>
      <c r="N5" s="293"/>
      <c r="O5" s="293"/>
      <c r="P5" s="293"/>
      <c r="Q5" s="294"/>
    </row>
    <row r="6" spans="1:17" ht="20.25" customHeight="1" x14ac:dyDescent="0.15">
      <c r="A6" s="289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</row>
    <row r="7" spans="1:17" ht="17.25" customHeight="1" x14ac:dyDescent="0.15">
      <c r="A7" s="511" t="s">
        <v>206</v>
      </c>
      <c r="B7" s="512"/>
      <c r="C7" s="295" t="s">
        <v>207</v>
      </c>
      <c r="D7" s="295" t="s">
        <v>208</v>
      </c>
      <c r="E7" s="511" t="s">
        <v>209</v>
      </c>
      <c r="F7" s="513"/>
      <c r="G7" s="513"/>
      <c r="H7" s="513"/>
      <c r="I7" s="513"/>
      <c r="J7" s="513"/>
      <c r="K7" s="513"/>
      <c r="L7" s="513"/>
      <c r="M7" s="512"/>
      <c r="N7" s="511" t="s">
        <v>210</v>
      </c>
      <c r="O7" s="513"/>
      <c r="P7" s="513"/>
      <c r="Q7" s="512"/>
    </row>
    <row r="8" spans="1:17" ht="32.25" customHeight="1" x14ac:dyDescent="0.15">
      <c r="A8" s="511" t="s">
        <v>211</v>
      </c>
      <c r="B8" s="512"/>
      <c r="C8" s="296"/>
      <c r="D8" s="296"/>
      <c r="E8" s="297" t="s">
        <v>212</v>
      </c>
      <c r="F8" s="514" t="s">
        <v>281</v>
      </c>
      <c r="G8" s="515"/>
      <c r="H8" s="515"/>
      <c r="I8" s="515"/>
      <c r="J8" s="515"/>
      <c r="K8" s="515"/>
      <c r="L8" s="515"/>
      <c r="M8" s="515"/>
      <c r="N8" s="516"/>
      <c r="O8" s="517"/>
      <c r="P8" s="517"/>
      <c r="Q8" s="518"/>
    </row>
    <row r="9" spans="1:17" ht="44.25" customHeight="1" x14ac:dyDescent="0.15">
      <c r="A9" s="491">
        <v>43</v>
      </c>
      <c r="B9" s="492" t="s">
        <v>282</v>
      </c>
      <c r="C9" s="493"/>
      <c r="D9" s="492"/>
      <c r="E9" s="298" t="s">
        <v>213</v>
      </c>
      <c r="F9" s="495" t="s">
        <v>214</v>
      </c>
      <c r="G9" s="496"/>
      <c r="H9" s="496"/>
      <c r="I9" s="496"/>
      <c r="J9" s="496"/>
      <c r="K9" s="496"/>
      <c r="L9" s="496"/>
      <c r="M9" s="496"/>
      <c r="N9" s="497"/>
      <c r="O9" s="498"/>
      <c r="P9" s="498"/>
      <c r="Q9" s="499"/>
    </row>
    <row r="10" spans="1:17" ht="39" customHeight="1" x14ac:dyDescent="0.15">
      <c r="A10" s="491"/>
      <c r="B10" s="492"/>
      <c r="C10" s="493"/>
      <c r="D10" s="494"/>
      <c r="E10" s="299" t="s">
        <v>215</v>
      </c>
      <c r="F10" s="506" t="s">
        <v>216</v>
      </c>
      <c r="G10" s="507"/>
      <c r="H10" s="507"/>
      <c r="I10" s="507"/>
      <c r="J10" s="507"/>
      <c r="K10" s="507"/>
      <c r="L10" s="507"/>
      <c r="M10" s="507"/>
      <c r="N10" s="500"/>
      <c r="O10" s="501"/>
      <c r="P10" s="501"/>
      <c r="Q10" s="502"/>
    </row>
    <row r="11" spans="1:17" ht="37.5" customHeight="1" x14ac:dyDescent="0.15">
      <c r="A11" s="491"/>
      <c r="B11" s="492"/>
      <c r="C11" s="493"/>
      <c r="D11" s="494"/>
      <c r="E11" s="299" t="s">
        <v>217</v>
      </c>
      <c r="F11" s="506" t="s">
        <v>216</v>
      </c>
      <c r="G11" s="507"/>
      <c r="H11" s="507"/>
      <c r="I11" s="507"/>
      <c r="J11" s="507"/>
      <c r="K11" s="507"/>
      <c r="L11" s="507"/>
      <c r="M11" s="507"/>
      <c r="N11" s="500"/>
      <c r="O11" s="501"/>
      <c r="P11" s="501"/>
      <c r="Q11" s="502"/>
    </row>
    <row r="12" spans="1:17" ht="33" customHeight="1" x14ac:dyDescent="0.15">
      <c r="A12" s="491"/>
      <c r="B12" s="492"/>
      <c r="C12" s="493"/>
      <c r="D12" s="494"/>
      <c r="E12" s="300" t="s">
        <v>218</v>
      </c>
      <c r="F12" s="506" t="s">
        <v>214</v>
      </c>
      <c r="G12" s="507"/>
      <c r="H12" s="507"/>
      <c r="I12" s="507"/>
      <c r="J12" s="507"/>
      <c r="K12" s="507"/>
      <c r="L12" s="507"/>
      <c r="M12" s="507"/>
      <c r="N12" s="500"/>
      <c r="O12" s="501"/>
      <c r="P12" s="501"/>
      <c r="Q12" s="502"/>
    </row>
    <row r="13" spans="1:17" ht="33" customHeight="1" x14ac:dyDescent="0.15">
      <c r="A13" s="491"/>
      <c r="B13" s="492"/>
      <c r="C13" s="493"/>
      <c r="D13" s="494"/>
      <c r="E13" s="300" t="s">
        <v>219</v>
      </c>
      <c r="F13" s="506" t="s">
        <v>220</v>
      </c>
      <c r="G13" s="507"/>
      <c r="H13" s="507"/>
      <c r="I13" s="507"/>
      <c r="J13" s="507"/>
      <c r="K13" s="507"/>
      <c r="L13" s="507"/>
      <c r="M13" s="507"/>
      <c r="N13" s="500"/>
      <c r="O13" s="501"/>
      <c r="P13" s="501"/>
      <c r="Q13" s="502"/>
    </row>
    <row r="14" spans="1:17" ht="19.5" customHeight="1" x14ac:dyDescent="0.15">
      <c r="A14" s="491"/>
      <c r="B14" s="492"/>
      <c r="C14" s="493"/>
      <c r="D14" s="494"/>
      <c r="E14" s="300" t="s">
        <v>221</v>
      </c>
      <c r="F14" s="506" t="s">
        <v>214</v>
      </c>
      <c r="G14" s="507"/>
      <c r="H14" s="507"/>
      <c r="I14" s="507"/>
      <c r="J14" s="507"/>
      <c r="K14" s="507"/>
      <c r="L14" s="507"/>
      <c r="M14" s="507"/>
      <c r="N14" s="500"/>
      <c r="O14" s="501"/>
      <c r="P14" s="501"/>
      <c r="Q14" s="502"/>
    </row>
    <row r="15" spans="1:17" ht="33" customHeight="1" x14ac:dyDescent="0.15">
      <c r="A15" s="491"/>
      <c r="B15" s="492"/>
      <c r="C15" s="493"/>
      <c r="D15" s="494"/>
      <c r="E15" s="301" t="s">
        <v>222</v>
      </c>
      <c r="F15" s="508" t="s">
        <v>214</v>
      </c>
      <c r="G15" s="509"/>
      <c r="H15" s="509"/>
      <c r="I15" s="509"/>
      <c r="J15" s="509"/>
      <c r="K15" s="509"/>
      <c r="L15" s="509"/>
      <c r="M15" s="509"/>
      <c r="N15" s="503"/>
      <c r="O15" s="504"/>
      <c r="P15" s="504"/>
      <c r="Q15" s="505"/>
    </row>
    <row r="16" spans="1:17" ht="33" customHeight="1" x14ac:dyDescent="0.15">
      <c r="A16" s="288"/>
    </row>
    <row r="17" spans="1:1" ht="33" customHeight="1" x14ac:dyDescent="0.15">
      <c r="A17" s="288"/>
    </row>
    <row r="18" spans="1:1" ht="19.5" customHeight="1" x14ac:dyDescent="0.15">
      <c r="A18" s="288"/>
    </row>
    <row r="19" spans="1:1" ht="33" customHeight="1" x14ac:dyDescent="0.15">
      <c r="A19" s="288"/>
    </row>
    <row r="20" spans="1:1" ht="33" customHeight="1" x14ac:dyDescent="0.15">
      <c r="A20" s="288"/>
    </row>
    <row r="21" spans="1:1" ht="19.5" customHeight="1" x14ac:dyDescent="0.15">
      <c r="A21" s="288"/>
    </row>
    <row r="22" spans="1:1" ht="33" customHeight="1" x14ac:dyDescent="0.15">
      <c r="A22" s="288"/>
    </row>
    <row r="23" spans="1:1" ht="19.5" customHeight="1" x14ac:dyDescent="0.15">
      <c r="A23" s="288"/>
    </row>
    <row r="24" spans="1:1" ht="34.5" customHeight="1" x14ac:dyDescent="0.15">
      <c r="A24" s="288"/>
    </row>
    <row r="25" spans="1:1" ht="33" customHeight="1" x14ac:dyDescent="0.15">
      <c r="A25" s="288"/>
    </row>
    <row r="26" spans="1:1" ht="23.25" customHeight="1" x14ac:dyDescent="0.15">
      <c r="A26" s="288"/>
    </row>
    <row r="27" spans="1:1" ht="19.5" customHeight="1" x14ac:dyDescent="0.15">
      <c r="A27" s="288"/>
    </row>
    <row r="28" spans="1:1" ht="19.5" customHeight="1" x14ac:dyDescent="0.15">
      <c r="A28" s="288"/>
    </row>
    <row r="29" spans="1:1" ht="19.5" customHeight="1" x14ac:dyDescent="0.15">
      <c r="A29" s="288"/>
    </row>
    <row r="30" spans="1:1" ht="19.5" customHeight="1" x14ac:dyDescent="0.15">
      <c r="A30" s="288"/>
    </row>
    <row r="31" spans="1:1" ht="18.75" customHeight="1" x14ac:dyDescent="0.15">
      <c r="A31" s="288"/>
    </row>
    <row r="32" spans="1:1" ht="34.5" customHeight="1" x14ac:dyDescent="0.15">
      <c r="A32" s="288"/>
    </row>
    <row r="33" spans="1:1" ht="34.5" customHeight="1" x14ac:dyDescent="0.15">
      <c r="A33" s="288"/>
    </row>
    <row r="34" spans="1:1" ht="19.5" customHeight="1" x14ac:dyDescent="0.15">
      <c r="A34" s="288"/>
    </row>
    <row r="35" spans="1:1" ht="19.5" customHeight="1" x14ac:dyDescent="0.15">
      <c r="A35" s="288"/>
    </row>
    <row r="36" spans="1:1" ht="19.5" customHeight="1" x14ac:dyDescent="0.15">
      <c r="A36" s="288"/>
    </row>
    <row r="37" spans="1:1" ht="19.5" customHeight="1" x14ac:dyDescent="0.15">
      <c r="A37" s="288"/>
    </row>
    <row r="38" spans="1:1" ht="19.5" customHeight="1" x14ac:dyDescent="0.15">
      <c r="A38" s="288"/>
    </row>
    <row r="39" spans="1:1" ht="33.75" customHeight="1" x14ac:dyDescent="0.15">
      <c r="A39" s="288"/>
    </row>
    <row r="40" spans="1:1" ht="33.75" customHeight="1" x14ac:dyDescent="0.15">
      <c r="A40" s="288"/>
    </row>
    <row r="41" spans="1:1" ht="19.5" customHeight="1" x14ac:dyDescent="0.15">
      <c r="A41" s="288"/>
    </row>
    <row r="42" spans="1:1" ht="19.5" customHeight="1" x14ac:dyDescent="0.15">
      <c r="A42" s="288"/>
    </row>
    <row r="43" spans="1:1" ht="33.75" customHeight="1" x14ac:dyDescent="0.15">
      <c r="A43" s="288"/>
    </row>
    <row r="44" spans="1:1" ht="33.75" customHeight="1" x14ac:dyDescent="0.15">
      <c r="A44" s="288"/>
    </row>
    <row r="45" spans="1:1" ht="33.75" customHeight="1" x14ac:dyDescent="0.15">
      <c r="A45" s="288"/>
    </row>
    <row r="46" spans="1:1" ht="33.75" customHeight="1" x14ac:dyDescent="0.15">
      <c r="A46" s="288"/>
    </row>
    <row r="47" spans="1:1" ht="19.5" customHeight="1" x14ac:dyDescent="0.15">
      <c r="A47" s="288"/>
    </row>
    <row r="48" spans="1:1" ht="19.5" customHeight="1" x14ac:dyDescent="0.15">
      <c r="A48" s="288"/>
    </row>
    <row r="49" spans="1:1" ht="19.5" customHeight="1" x14ac:dyDescent="0.15">
      <c r="A49" s="288"/>
    </row>
    <row r="50" spans="1:1" ht="19.5" customHeight="1" x14ac:dyDescent="0.15">
      <c r="A50" s="288"/>
    </row>
    <row r="51" spans="1:1" ht="19.5" customHeight="1" x14ac:dyDescent="0.15">
      <c r="A51" s="288"/>
    </row>
    <row r="52" spans="1:1" ht="19.5" customHeight="1" x14ac:dyDescent="0.15">
      <c r="A52" s="288"/>
    </row>
    <row r="53" spans="1:1" ht="19.5" customHeight="1" x14ac:dyDescent="0.15">
      <c r="A53" s="288"/>
    </row>
    <row r="54" spans="1:1" ht="19.5" customHeight="1" x14ac:dyDescent="0.15">
      <c r="A54" s="288"/>
    </row>
    <row r="55" spans="1:1" ht="19.5" customHeight="1" x14ac:dyDescent="0.15">
      <c r="A55" s="288"/>
    </row>
    <row r="56" spans="1:1" ht="19.5" customHeight="1" x14ac:dyDescent="0.15">
      <c r="A56" s="288"/>
    </row>
    <row r="57" spans="1:1" ht="19.5" customHeight="1" x14ac:dyDescent="0.15">
      <c r="A57" s="288"/>
    </row>
    <row r="58" spans="1:1" ht="19.5" customHeight="1" x14ac:dyDescent="0.15">
      <c r="A58" s="288"/>
    </row>
    <row r="59" spans="1:1" ht="19.5" customHeight="1" x14ac:dyDescent="0.15">
      <c r="A59" s="288"/>
    </row>
    <row r="60" spans="1:1" ht="32.25" customHeight="1" x14ac:dyDescent="0.15">
      <c r="A60" s="288"/>
    </row>
    <row r="61" spans="1:1" ht="33" customHeight="1" x14ac:dyDescent="0.15">
      <c r="A61" s="288"/>
    </row>
    <row r="62" spans="1:1" ht="19.5" customHeight="1" x14ac:dyDescent="0.15">
      <c r="A62" s="288"/>
    </row>
    <row r="63" spans="1:1" ht="19.5" customHeight="1" x14ac:dyDescent="0.15">
      <c r="A63" s="288"/>
    </row>
    <row r="64" spans="1:1" ht="19.5" customHeight="1" x14ac:dyDescent="0.15">
      <c r="A64" s="288"/>
    </row>
    <row r="65" spans="1:1" ht="19.5" customHeight="1" x14ac:dyDescent="0.15">
      <c r="A65" s="288"/>
    </row>
    <row r="66" spans="1:1" ht="33.75" customHeight="1" x14ac:dyDescent="0.15">
      <c r="A66" s="288"/>
    </row>
    <row r="67" spans="1:1" ht="33.75" customHeight="1" x14ac:dyDescent="0.15">
      <c r="A67" s="288"/>
    </row>
    <row r="68" spans="1:1" ht="33.75" customHeight="1" x14ac:dyDescent="0.15">
      <c r="A68" s="288"/>
    </row>
    <row r="69" spans="1:1" ht="19.5" customHeight="1" x14ac:dyDescent="0.15">
      <c r="A69" s="288"/>
    </row>
    <row r="70" spans="1:1" ht="19.5" customHeight="1" x14ac:dyDescent="0.15">
      <c r="A70" s="288"/>
    </row>
    <row r="71" spans="1:1" ht="19.5" customHeight="1" x14ac:dyDescent="0.15">
      <c r="A71" s="288"/>
    </row>
    <row r="72" spans="1:1" ht="19.7" customHeight="1" x14ac:dyDescent="0.15">
      <c r="A72" s="288"/>
    </row>
    <row r="73" spans="1:1" ht="19.5" customHeight="1" x14ac:dyDescent="0.15">
      <c r="A73" s="288"/>
    </row>
    <row r="74" spans="1:1" ht="19.5" customHeight="1" x14ac:dyDescent="0.15">
      <c r="A74" s="288"/>
    </row>
    <row r="75" spans="1:1" ht="33.75" customHeight="1" x14ac:dyDescent="0.15">
      <c r="A75" s="288"/>
    </row>
    <row r="76" spans="1:1" ht="19.5" customHeight="1" x14ac:dyDescent="0.15">
      <c r="A76" s="288"/>
    </row>
    <row r="77" spans="1:1" ht="19.5" customHeight="1" x14ac:dyDescent="0.15">
      <c r="A77" s="288"/>
    </row>
    <row r="78" spans="1:1" ht="19.5" customHeight="1" x14ac:dyDescent="0.15">
      <c r="A78" s="288"/>
    </row>
    <row r="79" spans="1:1" ht="35.25" customHeight="1" x14ac:dyDescent="0.15">
      <c r="A79" s="288"/>
    </row>
    <row r="80" spans="1:1" ht="19.5" customHeight="1" x14ac:dyDescent="0.15">
      <c r="A80" s="288"/>
    </row>
    <row r="81" spans="1:1" ht="19.5" customHeight="1" x14ac:dyDescent="0.15">
      <c r="A81" s="288"/>
    </row>
    <row r="82" spans="1:1" ht="19.5" customHeight="1" x14ac:dyDescent="0.15">
      <c r="A82" s="288"/>
    </row>
    <row r="83" spans="1:1" ht="19.5" customHeight="1" x14ac:dyDescent="0.15">
      <c r="A83" s="288"/>
    </row>
    <row r="84" spans="1:1" ht="19.5" customHeight="1" x14ac:dyDescent="0.15">
      <c r="A84" s="288"/>
    </row>
    <row r="85" spans="1:1" ht="19.5" customHeight="1" x14ac:dyDescent="0.15">
      <c r="A85" s="288"/>
    </row>
    <row r="86" spans="1:1" ht="19.5" customHeight="1" x14ac:dyDescent="0.15">
      <c r="A86" s="288"/>
    </row>
    <row r="87" spans="1:1" ht="19.5" customHeight="1" x14ac:dyDescent="0.15">
      <c r="A87" s="288"/>
    </row>
    <row r="88" spans="1:1" ht="19.5" customHeight="1" x14ac:dyDescent="0.15">
      <c r="A88" s="288"/>
    </row>
    <row r="89" spans="1:1" ht="19.5" customHeight="1" x14ac:dyDescent="0.15">
      <c r="A89" s="288"/>
    </row>
    <row r="90" spans="1:1" ht="19.5" customHeight="1" x14ac:dyDescent="0.15">
      <c r="A90" s="288"/>
    </row>
    <row r="91" spans="1:1" ht="19.5" customHeight="1" x14ac:dyDescent="0.15">
      <c r="A91" s="288"/>
    </row>
    <row r="92" spans="1:1" ht="19.5" customHeight="1" x14ac:dyDescent="0.15">
      <c r="A92" s="288"/>
    </row>
    <row r="93" spans="1:1" ht="33" customHeight="1" x14ac:dyDescent="0.15">
      <c r="A93" s="288"/>
    </row>
    <row r="94" spans="1:1" ht="33" customHeight="1" x14ac:dyDescent="0.15">
      <c r="A94" s="288"/>
    </row>
    <row r="95" spans="1:1" ht="33.75" customHeight="1" x14ac:dyDescent="0.15">
      <c r="A95" s="288"/>
    </row>
    <row r="96" spans="1:1" ht="19.5" customHeight="1" x14ac:dyDescent="0.15">
      <c r="A96" s="288"/>
    </row>
    <row r="97" spans="1:1" ht="33" customHeight="1" x14ac:dyDescent="0.15">
      <c r="A97" s="288"/>
    </row>
    <row r="98" spans="1:1" ht="19.5" customHeight="1" x14ac:dyDescent="0.15">
      <c r="A98" s="288"/>
    </row>
    <row r="99" spans="1:1" ht="19.5" customHeight="1" x14ac:dyDescent="0.15">
      <c r="A99" s="288"/>
    </row>
    <row r="100" spans="1:1" ht="19.5" customHeight="1" x14ac:dyDescent="0.15">
      <c r="A100" s="288"/>
    </row>
    <row r="101" spans="1:1" ht="19.5" customHeight="1" x14ac:dyDescent="0.15">
      <c r="A101" s="288"/>
    </row>
    <row r="102" spans="1:1" ht="19.5" customHeight="1" x14ac:dyDescent="0.15">
      <c r="A102" s="288"/>
    </row>
    <row r="103" spans="1:1" ht="19.5" customHeight="1" x14ac:dyDescent="0.15">
      <c r="A103" s="288"/>
    </row>
    <row r="104" spans="1:1" ht="19.5" customHeight="1" x14ac:dyDescent="0.15">
      <c r="A104" s="288"/>
    </row>
    <row r="105" spans="1:1" ht="18.75" customHeight="1" x14ac:dyDescent="0.15">
      <c r="A105" s="288"/>
    </row>
    <row r="106" spans="1:1" ht="19.5" customHeight="1" x14ac:dyDescent="0.15">
      <c r="A106" s="288"/>
    </row>
    <row r="107" spans="1:1" ht="33.75" customHeight="1" x14ac:dyDescent="0.15">
      <c r="A107" s="288"/>
    </row>
    <row r="108" spans="1:1" ht="19.5" customHeight="1" x14ac:dyDescent="0.15">
      <c r="A108" s="288"/>
    </row>
    <row r="109" spans="1:1" ht="33" customHeight="1" x14ac:dyDescent="0.15">
      <c r="A109" s="288"/>
    </row>
    <row r="110" spans="1:1" ht="18.75" customHeight="1" x14ac:dyDescent="0.15">
      <c r="A110" s="288"/>
    </row>
    <row r="111" spans="1:1" ht="18.75" customHeight="1" x14ac:dyDescent="0.15">
      <c r="A111" s="288"/>
    </row>
    <row r="112" spans="1:1" ht="18.75" customHeight="1" x14ac:dyDescent="0.15">
      <c r="A112" s="288"/>
    </row>
    <row r="113" spans="1:1" ht="18.75" customHeight="1" x14ac:dyDescent="0.15">
      <c r="A113" s="288"/>
    </row>
    <row r="114" spans="1:1" ht="18.75" customHeight="1" x14ac:dyDescent="0.15">
      <c r="A114" s="288"/>
    </row>
    <row r="115" spans="1:1" ht="18.75" customHeight="1" x14ac:dyDescent="0.15">
      <c r="A115" s="288"/>
    </row>
    <row r="116" spans="1:1" ht="18.75" customHeight="1" x14ac:dyDescent="0.15">
      <c r="A116" s="288"/>
    </row>
    <row r="117" spans="1:1" ht="18.75" customHeight="1" x14ac:dyDescent="0.15">
      <c r="A117" s="288"/>
    </row>
    <row r="118" spans="1:1" ht="18.75" customHeight="1" x14ac:dyDescent="0.15">
      <c r="A118" s="288"/>
    </row>
    <row r="119" spans="1:1" ht="18.75" customHeight="1" x14ac:dyDescent="0.15">
      <c r="A119" s="288"/>
    </row>
    <row r="120" spans="1:1" ht="18.75" customHeight="1" x14ac:dyDescent="0.15">
      <c r="A120" s="288"/>
    </row>
    <row r="121" spans="1:1" ht="18.75" customHeight="1" x14ac:dyDescent="0.15">
      <c r="A121" s="288"/>
    </row>
    <row r="122" spans="1:1" ht="33.75" customHeight="1" x14ac:dyDescent="0.15">
      <c r="A122" s="288"/>
    </row>
    <row r="123" spans="1:1" ht="19.5" customHeight="1" x14ac:dyDescent="0.15">
      <c r="A123" s="288"/>
    </row>
    <row r="124" spans="1:1" ht="33" customHeight="1" x14ac:dyDescent="0.15">
      <c r="A124" s="288"/>
    </row>
    <row r="125" spans="1:1" ht="18.75" customHeight="1" x14ac:dyDescent="0.15">
      <c r="A125" s="288"/>
    </row>
    <row r="126" spans="1:1" ht="18.75" customHeight="1" x14ac:dyDescent="0.15">
      <c r="A126" s="288"/>
    </row>
    <row r="127" spans="1:1" ht="18.75" customHeight="1" x14ac:dyDescent="0.15">
      <c r="A127" s="288"/>
    </row>
    <row r="128" spans="1:1" ht="18.75" customHeight="1" x14ac:dyDescent="0.15">
      <c r="A128" s="288"/>
    </row>
    <row r="129" spans="1:1" ht="18.75" customHeight="1" x14ac:dyDescent="0.15">
      <c r="A129" s="288"/>
    </row>
    <row r="130" spans="1:1" ht="18.75" customHeight="1" x14ac:dyDescent="0.15">
      <c r="A130" s="288"/>
    </row>
    <row r="131" spans="1:1" ht="18.75" customHeight="1" x14ac:dyDescent="0.15">
      <c r="A131" s="288"/>
    </row>
    <row r="132" spans="1:1" ht="18.75" customHeight="1" x14ac:dyDescent="0.15">
      <c r="A132" s="288"/>
    </row>
    <row r="133" spans="1:1" ht="33.75" customHeight="1" x14ac:dyDescent="0.15">
      <c r="A133" s="288"/>
    </row>
    <row r="134" spans="1:1" ht="33" customHeight="1" x14ac:dyDescent="0.15">
      <c r="A134" s="288"/>
    </row>
    <row r="135" spans="1:1" ht="19.5" customHeight="1" x14ac:dyDescent="0.15">
      <c r="A135" s="288"/>
    </row>
    <row r="136" spans="1:1" ht="19.5" customHeight="1" x14ac:dyDescent="0.15">
      <c r="A136" s="288"/>
    </row>
    <row r="137" spans="1:1" ht="19.5" customHeight="1" x14ac:dyDescent="0.15">
      <c r="A137" s="288"/>
    </row>
    <row r="138" spans="1:1" ht="19.5" customHeight="1" x14ac:dyDescent="0.15">
      <c r="A138" s="288"/>
    </row>
    <row r="139" spans="1:1" ht="19.5" customHeight="1" x14ac:dyDescent="0.15">
      <c r="A139" s="288"/>
    </row>
    <row r="140" spans="1:1" ht="19.5" customHeight="1" x14ac:dyDescent="0.15">
      <c r="A140" s="288"/>
    </row>
    <row r="141" spans="1:1" ht="19.5" customHeight="1" x14ac:dyDescent="0.15">
      <c r="A141" s="288"/>
    </row>
    <row r="142" spans="1:1" ht="33" customHeight="1" x14ac:dyDescent="0.15">
      <c r="A142" s="288"/>
    </row>
    <row r="143" spans="1:1" ht="33" customHeight="1" x14ac:dyDescent="0.15">
      <c r="A143" s="288"/>
    </row>
    <row r="144" spans="1:1" ht="19.5" customHeight="1" x14ac:dyDescent="0.15">
      <c r="A144" s="288"/>
    </row>
    <row r="145" spans="1:1" ht="33" customHeight="1" x14ac:dyDescent="0.15">
      <c r="A145" s="288"/>
    </row>
    <row r="146" spans="1:1" ht="33" customHeight="1" x14ac:dyDescent="0.15">
      <c r="A146" s="288"/>
    </row>
    <row r="147" spans="1:1" ht="19.5" customHeight="1" x14ac:dyDescent="0.15">
      <c r="A147" s="288"/>
    </row>
    <row r="148" spans="1:1" ht="19.5" customHeight="1" x14ac:dyDescent="0.15">
      <c r="A148" s="288"/>
    </row>
    <row r="149" spans="1:1" ht="19.5" customHeight="1" x14ac:dyDescent="0.15">
      <c r="A149" s="288"/>
    </row>
    <row r="150" spans="1:1" ht="19.5" customHeight="1" x14ac:dyDescent="0.15">
      <c r="A150" s="288"/>
    </row>
    <row r="151" spans="1:1" ht="19.5" customHeight="1" x14ac:dyDescent="0.15">
      <c r="A151" s="288"/>
    </row>
    <row r="152" spans="1:1" ht="19.5" customHeight="1" x14ac:dyDescent="0.15">
      <c r="A152" s="288"/>
    </row>
    <row r="153" spans="1:1" ht="19.5" customHeight="1" x14ac:dyDescent="0.15">
      <c r="A153" s="288"/>
    </row>
    <row r="154" spans="1:1" ht="19.5" customHeight="1" x14ac:dyDescent="0.15">
      <c r="A154" s="288"/>
    </row>
    <row r="155" spans="1:1" ht="33" customHeight="1" x14ac:dyDescent="0.15">
      <c r="A155" s="288"/>
    </row>
    <row r="156" spans="1:1" ht="33" customHeight="1" x14ac:dyDescent="0.15">
      <c r="A156" s="288"/>
    </row>
    <row r="157" spans="1:1" ht="19.5" customHeight="1" x14ac:dyDescent="0.15">
      <c r="A157" s="288"/>
    </row>
    <row r="158" spans="1:1" ht="33" customHeight="1" x14ac:dyDescent="0.15">
      <c r="A158" s="288"/>
    </row>
    <row r="159" spans="1:1" ht="33" customHeight="1" x14ac:dyDescent="0.15">
      <c r="A159" s="288"/>
    </row>
    <row r="160" spans="1:1" ht="19.5" customHeight="1" x14ac:dyDescent="0.15">
      <c r="A160" s="288"/>
    </row>
    <row r="161" spans="1:1" ht="19.5" customHeight="1" x14ac:dyDescent="0.15">
      <c r="A161" s="288"/>
    </row>
    <row r="162" spans="1:1" ht="19.5" customHeight="1" x14ac:dyDescent="0.15">
      <c r="A162" s="288"/>
    </row>
    <row r="163" spans="1:1" ht="19.5" customHeight="1" x14ac:dyDescent="0.15">
      <c r="A163" s="288"/>
    </row>
    <row r="164" spans="1:1" ht="19.5" customHeight="1" x14ac:dyDescent="0.15">
      <c r="A164" s="288"/>
    </row>
    <row r="165" spans="1:1" ht="19.5" customHeight="1" x14ac:dyDescent="0.15">
      <c r="A165" s="288"/>
    </row>
    <row r="166" spans="1:1" ht="19.5" customHeight="1" x14ac:dyDescent="0.15">
      <c r="A166" s="288"/>
    </row>
    <row r="167" spans="1:1" ht="19.5" customHeight="1" x14ac:dyDescent="0.15">
      <c r="A167" s="288"/>
    </row>
    <row r="168" spans="1:1" ht="33" customHeight="1" x14ac:dyDescent="0.15">
      <c r="A168" s="288"/>
    </row>
    <row r="169" spans="1:1" ht="33" customHeight="1" x14ac:dyDescent="0.15">
      <c r="A169" s="288"/>
    </row>
    <row r="170" spans="1:1" ht="19.5" customHeight="1" x14ac:dyDescent="0.15">
      <c r="A170" s="288"/>
    </row>
    <row r="171" spans="1:1" ht="33.75" customHeight="1" x14ac:dyDescent="0.15">
      <c r="A171" s="288"/>
    </row>
    <row r="172" spans="1:1" ht="19.5" customHeight="1" x14ac:dyDescent="0.15">
      <c r="A172" s="288"/>
    </row>
    <row r="173" spans="1:1" ht="19.5" customHeight="1" x14ac:dyDescent="0.15">
      <c r="A173" s="288"/>
    </row>
    <row r="174" spans="1:1" ht="19.5" customHeight="1" x14ac:dyDescent="0.15">
      <c r="A174" s="288"/>
    </row>
    <row r="175" spans="1:1" ht="19.5" customHeight="1" x14ac:dyDescent="0.15">
      <c r="A175" s="288"/>
    </row>
    <row r="176" spans="1:1" ht="19.5" customHeight="1" x14ac:dyDescent="0.15">
      <c r="A176" s="288"/>
    </row>
    <row r="177" spans="1:1" ht="19.5" customHeight="1" x14ac:dyDescent="0.15">
      <c r="A177" s="288"/>
    </row>
    <row r="178" spans="1:1" ht="39" customHeight="1" x14ac:dyDescent="0.15">
      <c r="A178" s="288"/>
    </row>
    <row r="179" spans="1:1" ht="33" customHeight="1" x14ac:dyDescent="0.15">
      <c r="A179" s="288"/>
    </row>
    <row r="180" spans="1:1" ht="19.5" customHeight="1" x14ac:dyDescent="0.15">
      <c r="A180" s="288"/>
    </row>
    <row r="181" spans="1:1" ht="33" customHeight="1" x14ac:dyDescent="0.15">
      <c r="A181" s="288"/>
    </row>
    <row r="182" spans="1:1" ht="19.5" customHeight="1" x14ac:dyDescent="0.15">
      <c r="A182" s="288"/>
    </row>
    <row r="183" spans="1:1" ht="19.5" customHeight="1" x14ac:dyDescent="0.15">
      <c r="A183" s="288"/>
    </row>
    <row r="184" spans="1:1" ht="19.5" customHeight="1" x14ac:dyDescent="0.15">
      <c r="A184" s="288"/>
    </row>
    <row r="185" spans="1:1" ht="19.5" customHeight="1" x14ac:dyDescent="0.15">
      <c r="A185" s="288"/>
    </row>
    <row r="186" spans="1:1" ht="19.5" customHeight="1" x14ac:dyDescent="0.15">
      <c r="A186" s="288"/>
    </row>
    <row r="187" spans="1:1" ht="19.5" customHeight="1" x14ac:dyDescent="0.15">
      <c r="A187" s="288"/>
    </row>
    <row r="188" spans="1:1" ht="19.5" customHeight="1" x14ac:dyDescent="0.15">
      <c r="A188" s="288"/>
    </row>
    <row r="189" spans="1:1" ht="33" customHeight="1" x14ac:dyDescent="0.15">
      <c r="A189" s="288"/>
    </row>
    <row r="190" spans="1:1" ht="33" customHeight="1" x14ac:dyDescent="0.15">
      <c r="A190" s="288"/>
    </row>
    <row r="191" spans="1:1" ht="19.5" customHeight="1" x14ac:dyDescent="0.15">
      <c r="A191" s="288"/>
    </row>
    <row r="192" spans="1:1" ht="31.5" customHeight="1" x14ac:dyDescent="0.15">
      <c r="A192" s="288"/>
    </row>
    <row r="193" spans="1:1" ht="19.5" customHeight="1" x14ac:dyDescent="0.15">
      <c r="A193" s="288"/>
    </row>
    <row r="194" spans="1:1" ht="19.5" customHeight="1" x14ac:dyDescent="0.15">
      <c r="A194" s="288"/>
    </row>
    <row r="195" spans="1:1" ht="19.5" customHeight="1" x14ac:dyDescent="0.15">
      <c r="A195" s="288"/>
    </row>
    <row r="196" spans="1:1" ht="19.5" customHeight="1" x14ac:dyDescent="0.15">
      <c r="A196" s="288"/>
    </row>
    <row r="197" spans="1:1" ht="19.5" customHeight="1" x14ac:dyDescent="0.15">
      <c r="A197" s="288"/>
    </row>
    <row r="198" spans="1:1" ht="19.5" customHeight="1" x14ac:dyDescent="0.15">
      <c r="A198" s="288"/>
    </row>
    <row r="199" spans="1:1" ht="33" customHeight="1" x14ac:dyDescent="0.15">
      <c r="A199" s="288"/>
    </row>
    <row r="200" spans="1:1" ht="33" customHeight="1" x14ac:dyDescent="0.15">
      <c r="A200" s="288"/>
    </row>
    <row r="201" spans="1:1" ht="19.5" customHeight="1" x14ac:dyDescent="0.15">
      <c r="A201" s="288"/>
    </row>
    <row r="202" spans="1:1" ht="19.5" customHeight="1" x14ac:dyDescent="0.15">
      <c r="A202" s="288"/>
    </row>
    <row r="203" spans="1:1" ht="19.5" customHeight="1" x14ac:dyDescent="0.15">
      <c r="A203" s="288"/>
    </row>
    <row r="204" spans="1:1" ht="19.5" customHeight="1" x14ac:dyDescent="0.15">
      <c r="A204" s="288"/>
    </row>
    <row r="205" spans="1:1" ht="19.5" customHeight="1" x14ac:dyDescent="0.15">
      <c r="A205" s="288"/>
    </row>
    <row r="206" spans="1:1" ht="19.5" customHeight="1" x14ac:dyDescent="0.15">
      <c r="A206" s="288"/>
    </row>
    <row r="207" spans="1:1" ht="19.5" customHeight="1" x14ac:dyDescent="0.15">
      <c r="A207" s="288"/>
    </row>
    <row r="208" spans="1:1" ht="19.5" customHeight="1" x14ac:dyDescent="0.15">
      <c r="A208" s="288"/>
    </row>
    <row r="209" spans="1:1" ht="33" customHeight="1" x14ac:dyDescent="0.15">
      <c r="A209" s="288"/>
    </row>
    <row r="210" spans="1:1" ht="33" customHeight="1" x14ac:dyDescent="0.15">
      <c r="A210" s="288"/>
    </row>
    <row r="211" spans="1:1" ht="19.5" customHeight="1" x14ac:dyDescent="0.15">
      <c r="A211" s="288"/>
    </row>
    <row r="212" spans="1:1" ht="31.5" customHeight="1" x14ac:dyDescent="0.15">
      <c r="A212" s="288"/>
    </row>
    <row r="213" spans="1:1" ht="33" customHeight="1" x14ac:dyDescent="0.15">
      <c r="A213" s="288"/>
    </row>
    <row r="214" spans="1:1" ht="19.5" customHeight="1" x14ac:dyDescent="0.15">
      <c r="A214" s="288"/>
    </row>
    <row r="215" spans="1:1" ht="19.5" customHeight="1" x14ac:dyDescent="0.15">
      <c r="A215" s="288"/>
    </row>
    <row r="216" spans="1:1" ht="19.5" customHeight="1" x14ac:dyDescent="0.15">
      <c r="A216" s="288"/>
    </row>
    <row r="217" spans="1:1" ht="19.5" customHeight="1" x14ac:dyDescent="0.15">
      <c r="A217" s="288"/>
    </row>
    <row r="218" spans="1:1" ht="19.5" customHeight="1" x14ac:dyDescent="0.15">
      <c r="A218" s="288"/>
    </row>
    <row r="219" spans="1:1" ht="19.5" customHeight="1" x14ac:dyDescent="0.15">
      <c r="A219" s="288"/>
    </row>
    <row r="220" spans="1:1" ht="19.5" customHeight="1" x14ac:dyDescent="0.15">
      <c r="A220" s="288"/>
    </row>
    <row r="221" spans="1:1" ht="19.5" customHeight="1" x14ac:dyDescent="0.15">
      <c r="A221" s="288"/>
    </row>
    <row r="222" spans="1:1" ht="33" customHeight="1" x14ac:dyDescent="0.15">
      <c r="A222" s="288"/>
    </row>
    <row r="223" spans="1:1" ht="33" customHeight="1" x14ac:dyDescent="0.15">
      <c r="A223" s="288"/>
    </row>
    <row r="224" spans="1:1" ht="19.5" customHeight="1" x14ac:dyDescent="0.15">
      <c r="A224" s="288"/>
    </row>
    <row r="225" spans="1:1" ht="31.5" customHeight="1" x14ac:dyDescent="0.15">
      <c r="A225" s="288"/>
    </row>
    <row r="226" spans="1:1" ht="33" customHeight="1" x14ac:dyDescent="0.15">
      <c r="A226" s="288"/>
    </row>
    <row r="227" spans="1:1" ht="19.5" customHeight="1" x14ac:dyDescent="0.15">
      <c r="A227" s="288"/>
    </row>
    <row r="228" spans="1:1" ht="19.5" customHeight="1" x14ac:dyDescent="0.15">
      <c r="A228" s="288"/>
    </row>
    <row r="229" spans="1:1" ht="19.5" customHeight="1" x14ac:dyDescent="0.15">
      <c r="A229" s="288"/>
    </row>
    <row r="230" spans="1:1" ht="19.5" customHeight="1" x14ac:dyDescent="0.15">
      <c r="A230" s="288"/>
    </row>
    <row r="231" spans="1:1" ht="19.5" customHeight="1" x14ac:dyDescent="0.15">
      <c r="A231" s="288"/>
    </row>
    <row r="232" spans="1:1" ht="19.5" customHeight="1" x14ac:dyDescent="0.15">
      <c r="A232" s="288"/>
    </row>
    <row r="233" spans="1:1" ht="19.5" customHeight="1" x14ac:dyDescent="0.15">
      <c r="A233" s="288"/>
    </row>
    <row r="234" spans="1:1" ht="19.5" customHeight="1" x14ac:dyDescent="0.15">
      <c r="A234" s="288"/>
    </row>
    <row r="235" spans="1:1" ht="19.5" customHeight="1" x14ac:dyDescent="0.15">
      <c r="A235" s="288"/>
    </row>
    <row r="236" spans="1:1" ht="33" customHeight="1" x14ac:dyDescent="0.15">
      <c r="A236" s="288"/>
    </row>
    <row r="237" spans="1:1" ht="33" customHeight="1" x14ac:dyDescent="0.15">
      <c r="A237" s="288"/>
    </row>
    <row r="238" spans="1:1" ht="19.5" customHeight="1" x14ac:dyDescent="0.15">
      <c r="A238" s="288"/>
    </row>
    <row r="239" spans="1:1" ht="19.5" customHeight="1" x14ac:dyDescent="0.15">
      <c r="A239" s="288"/>
    </row>
    <row r="240" spans="1:1" ht="19.5" customHeight="1" x14ac:dyDescent="0.15">
      <c r="A240" s="288"/>
    </row>
    <row r="241" spans="1:1" ht="19.5" customHeight="1" x14ac:dyDescent="0.15">
      <c r="A241" s="288"/>
    </row>
    <row r="242" spans="1:1" ht="19.5" customHeight="1" x14ac:dyDescent="0.15">
      <c r="A242" s="288"/>
    </row>
    <row r="243" spans="1:1" ht="19.5" customHeight="1" x14ac:dyDescent="0.15">
      <c r="A243" s="288"/>
    </row>
    <row r="244" spans="1:1" ht="19.5" customHeight="1" x14ac:dyDescent="0.15">
      <c r="A244" s="288"/>
    </row>
    <row r="245" spans="1:1" ht="19.5" customHeight="1" x14ac:dyDescent="0.15">
      <c r="A245" s="288"/>
    </row>
    <row r="246" spans="1:1" ht="19.5" customHeight="1" x14ac:dyDescent="0.15">
      <c r="A246" s="288"/>
    </row>
    <row r="247" spans="1:1" ht="33" customHeight="1" x14ac:dyDescent="0.15">
      <c r="A247" s="288"/>
    </row>
    <row r="248" spans="1:1" ht="33" customHeight="1" x14ac:dyDescent="0.15">
      <c r="A248" s="288"/>
    </row>
    <row r="249" spans="1:1" ht="19.5" customHeight="1" x14ac:dyDescent="0.15">
      <c r="A249" s="288"/>
    </row>
    <row r="250" spans="1:1" ht="31.5" customHeight="1" x14ac:dyDescent="0.15">
      <c r="A250" s="288"/>
    </row>
    <row r="251" spans="1:1" ht="33" customHeight="1" x14ac:dyDescent="0.15">
      <c r="A251" s="288"/>
    </row>
    <row r="252" spans="1:1" ht="19.5" customHeight="1" x14ac:dyDescent="0.15">
      <c r="A252" s="288"/>
    </row>
    <row r="253" spans="1:1" ht="19.5" customHeight="1" x14ac:dyDescent="0.15">
      <c r="A253" s="288"/>
    </row>
    <row r="254" spans="1:1" ht="19.5" customHeight="1" x14ac:dyDescent="0.15">
      <c r="A254" s="288"/>
    </row>
    <row r="255" spans="1:1" ht="19.5" customHeight="1" x14ac:dyDescent="0.15">
      <c r="A255" s="288"/>
    </row>
    <row r="256" spans="1:1" ht="19.5" customHeight="1" x14ac:dyDescent="0.15">
      <c r="A256" s="288"/>
    </row>
    <row r="257" spans="1:1" ht="19.5" customHeight="1" x14ac:dyDescent="0.15">
      <c r="A257" s="288"/>
    </row>
    <row r="258" spans="1:1" ht="19.5" customHeight="1" x14ac:dyDescent="0.15">
      <c r="A258" s="288"/>
    </row>
    <row r="259" spans="1:1" ht="19.5" customHeight="1" x14ac:dyDescent="0.15">
      <c r="A259" s="288"/>
    </row>
    <row r="260" spans="1:1" ht="19.5" customHeight="1" x14ac:dyDescent="0.15">
      <c r="A260" s="288"/>
    </row>
    <row r="261" spans="1:1" ht="33" customHeight="1" x14ac:dyDescent="0.15">
      <c r="A261" s="288"/>
    </row>
    <row r="262" spans="1:1" ht="33" customHeight="1" x14ac:dyDescent="0.15">
      <c r="A262" s="288"/>
    </row>
    <row r="263" spans="1:1" ht="19.5" customHeight="1" x14ac:dyDescent="0.15">
      <c r="A263" s="288"/>
    </row>
    <row r="264" spans="1:1" ht="33" customHeight="1" x14ac:dyDescent="0.15">
      <c r="A264" s="288"/>
    </row>
    <row r="265" spans="1:1" ht="33" customHeight="1" x14ac:dyDescent="0.15">
      <c r="A265" s="288"/>
    </row>
    <row r="266" spans="1:1" ht="19.5" customHeight="1" x14ac:dyDescent="0.15">
      <c r="A266" s="288"/>
    </row>
    <row r="267" spans="1:1" ht="19.5" customHeight="1" x14ac:dyDescent="0.15">
      <c r="A267" s="288"/>
    </row>
    <row r="268" spans="1:1" ht="19.5" customHeight="1" x14ac:dyDescent="0.15">
      <c r="A268" s="288"/>
    </row>
    <row r="269" spans="1:1" ht="19.5" customHeight="1" x14ac:dyDescent="0.15">
      <c r="A269" s="288"/>
    </row>
    <row r="270" spans="1:1" ht="19.5" customHeight="1" x14ac:dyDescent="0.15">
      <c r="A270" s="288"/>
    </row>
    <row r="271" spans="1:1" ht="19.5" customHeight="1" x14ac:dyDescent="0.15">
      <c r="A271" s="288"/>
    </row>
    <row r="272" spans="1:1" ht="19.5" customHeight="1" x14ac:dyDescent="0.15">
      <c r="A272" s="288"/>
    </row>
    <row r="273" spans="1:1" ht="19.5" customHeight="1" x14ac:dyDescent="0.15">
      <c r="A273" s="288"/>
    </row>
    <row r="274" spans="1:1" ht="19.5" customHeight="1" x14ac:dyDescent="0.15">
      <c r="A274" s="288"/>
    </row>
    <row r="275" spans="1:1" ht="19.5" customHeight="1" x14ac:dyDescent="0.15">
      <c r="A275" s="288"/>
    </row>
    <row r="276" spans="1:1" ht="33" customHeight="1" x14ac:dyDescent="0.15">
      <c r="A276" s="288"/>
    </row>
    <row r="277" spans="1:1" ht="19.5" customHeight="1" x14ac:dyDescent="0.15">
      <c r="A277" s="288"/>
    </row>
    <row r="278" spans="1:1" ht="19.5" customHeight="1" x14ac:dyDescent="0.15">
      <c r="A278" s="288"/>
    </row>
    <row r="279" spans="1:1" ht="19.5" customHeight="1" x14ac:dyDescent="0.15">
      <c r="A279" s="288"/>
    </row>
    <row r="280" spans="1:1" ht="19.5" customHeight="1" x14ac:dyDescent="0.15">
      <c r="A280" s="288"/>
    </row>
    <row r="281" spans="1:1" ht="19.5" customHeight="1" x14ac:dyDescent="0.15">
      <c r="A281" s="288"/>
    </row>
    <row r="282" spans="1:1" ht="19.5" customHeight="1" x14ac:dyDescent="0.15">
      <c r="A282" s="288"/>
    </row>
    <row r="283" spans="1:1" ht="19.5" customHeight="1" x14ac:dyDescent="0.15">
      <c r="A283" s="288"/>
    </row>
    <row r="284" spans="1:1" ht="19.5" customHeight="1" x14ac:dyDescent="0.15">
      <c r="A284" s="288"/>
    </row>
    <row r="285" spans="1:1" ht="19.5" customHeight="1" x14ac:dyDescent="0.15">
      <c r="A285" s="288"/>
    </row>
    <row r="286" spans="1:1" ht="19.5" customHeight="1" x14ac:dyDescent="0.15">
      <c r="A286" s="288"/>
    </row>
    <row r="287" spans="1:1" ht="33" customHeight="1" x14ac:dyDescent="0.15">
      <c r="A287" s="288"/>
    </row>
    <row r="288" spans="1:1" ht="19.5" customHeight="1" x14ac:dyDescent="0.15">
      <c r="A288" s="288"/>
    </row>
    <row r="289" spans="1:1" ht="19.5" customHeight="1" x14ac:dyDescent="0.15">
      <c r="A289" s="288"/>
    </row>
    <row r="290" spans="1:1" ht="19.5" customHeight="1" x14ac:dyDescent="0.15">
      <c r="A290" s="288"/>
    </row>
    <row r="291" spans="1:1" ht="19.5" customHeight="1" x14ac:dyDescent="0.15">
      <c r="A291" s="288"/>
    </row>
    <row r="292" spans="1:1" ht="33.75" customHeight="1" x14ac:dyDescent="0.15">
      <c r="A292" s="288"/>
    </row>
    <row r="293" spans="1:1" ht="19.5" customHeight="1" x14ac:dyDescent="0.15">
      <c r="A293" s="288"/>
    </row>
    <row r="294" spans="1:1" ht="33" customHeight="1" x14ac:dyDescent="0.15">
      <c r="A294" s="288"/>
    </row>
    <row r="295" spans="1:1" ht="33" customHeight="1" x14ac:dyDescent="0.15">
      <c r="A295" s="288"/>
    </row>
    <row r="296" spans="1:1" ht="19.5" customHeight="1" x14ac:dyDescent="0.15">
      <c r="A296" s="288"/>
    </row>
    <row r="297" spans="1:1" ht="33" customHeight="1" x14ac:dyDescent="0.15">
      <c r="A297" s="288"/>
    </row>
    <row r="298" spans="1:1" ht="33" customHeight="1" x14ac:dyDescent="0.15">
      <c r="A298" s="288"/>
    </row>
    <row r="299" spans="1:1" ht="19.5" customHeight="1" x14ac:dyDescent="0.15">
      <c r="A299" s="288"/>
    </row>
    <row r="300" spans="1:1" ht="19.5" customHeight="1" x14ac:dyDescent="0.15">
      <c r="A300" s="288"/>
    </row>
    <row r="301" spans="1:1" ht="19.5" customHeight="1" x14ac:dyDescent="0.15">
      <c r="A301" s="288"/>
    </row>
    <row r="302" spans="1:1" ht="19.5" customHeight="1" x14ac:dyDescent="0.15">
      <c r="A302" s="288"/>
    </row>
    <row r="303" spans="1:1" ht="19.5" customHeight="1" x14ac:dyDescent="0.15">
      <c r="A303" s="288"/>
    </row>
    <row r="304" spans="1:1" ht="19.5" customHeight="1" x14ac:dyDescent="0.15">
      <c r="A304" s="288"/>
    </row>
    <row r="305" spans="1:1" ht="19.5" customHeight="1" x14ac:dyDescent="0.15">
      <c r="A305" s="288"/>
    </row>
    <row r="306" spans="1:1" ht="19.5" customHeight="1" x14ac:dyDescent="0.15">
      <c r="A306" s="288"/>
    </row>
    <row r="307" spans="1:1" ht="19.5" customHeight="1" x14ac:dyDescent="0.15">
      <c r="A307" s="288"/>
    </row>
    <row r="308" spans="1:1" ht="19.5" customHeight="1" x14ac:dyDescent="0.15">
      <c r="A308" s="288"/>
    </row>
    <row r="309" spans="1:1" ht="19.5" customHeight="1" x14ac:dyDescent="0.15">
      <c r="A309" s="288"/>
    </row>
    <row r="310" spans="1:1" ht="20.25" customHeight="1" x14ac:dyDescent="0.15">
      <c r="A310" s="288"/>
    </row>
    <row r="311" spans="1:1" ht="24" customHeight="1" x14ac:dyDescent="0.15">
      <c r="A311" s="288"/>
    </row>
    <row r="312" spans="1:1" ht="19.5" customHeight="1" x14ac:dyDescent="0.15">
      <c r="A312" s="288"/>
    </row>
    <row r="313" spans="1:1" ht="19.5" customHeight="1" x14ac:dyDescent="0.15">
      <c r="A313" s="288"/>
    </row>
    <row r="314" spans="1:1" ht="19.5" customHeight="1" x14ac:dyDescent="0.15">
      <c r="A314" s="288"/>
    </row>
    <row r="315" spans="1:1" ht="19.5" customHeight="1" x14ac:dyDescent="0.15">
      <c r="A315" s="288"/>
    </row>
    <row r="316" spans="1:1" ht="19.5" customHeight="1" x14ac:dyDescent="0.15">
      <c r="A316" s="288"/>
    </row>
    <row r="317" spans="1:1" ht="19.5" customHeight="1" x14ac:dyDescent="0.15">
      <c r="A317" s="288"/>
    </row>
    <row r="318" spans="1:1" ht="19.5" customHeight="1" x14ac:dyDescent="0.15">
      <c r="A318" s="288"/>
    </row>
    <row r="319" spans="1:1" ht="19.5" customHeight="1" x14ac:dyDescent="0.15">
      <c r="A319" s="288"/>
    </row>
    <row r="320" spans="1:1" ht="19.5" customHeight="1" x14ac:dyDescent="0.15">
      <c r="A320" s="288"/>
    </row>
    <row r="321" spans="1:1" ht="19.5" customHeight="1" x14ac:dyDescent="0.15">
      <c r="A321" s="288"/>
    </row>
    <row r="322" spans="1:1" ht="19.5" customHeight="1" x14ac:dyDescent="0.15">
      <c r="A322" s="288"/>
    </row>
    <row r="323" spans="1:1" ht="19.5" customHeight="1" x14ac:dyDescent="0.15">
      <c r="A323" s="288"/>
    </row>
    <row r="324" spans="1:1" ht="19.5" customHeight="1" x14ac:dyDescent="0.15">
      <c r="A324" s="288"/>
    </row>
    <row r="325" spans="1:1" ht="19.5" customHeight="1" x14ac:dyDescent="0.15">
      <c r="A325" s="288"/>
    </row>
    <row r="326" spans="1:1" ht="19.5" customHeight="1" x14ac:dyDescent="0.15">
      <c r="A326" s="288"/>
    </row>
    <row r="327" spans="1:1" ht="33" customHeight="1" x14ac:dyDescent="0.15">
      <c r="A327" s="288"/>
    </row>
    <row r="328" spans="1:1" ht="19.5" customHeight="1" x14ac:dyDescent="0.15">
      <c r="A328" s="288"/>
    </row>
    <row r="329" spans="1:1" ht="32.25" customHeight="1" x14ac:dyDescent="0.15">
      <c r="A329" s="288"/>
    </row>
    <row r="330" spans="1:1" ht="19.5" customHeight="1" x14ac:dyDescent="0.15">
      <c r="A330" s="288"/>
    </row>
    <row r="331" spans="1:1" ht="19.5" customHeight="1" x14ac:dyDescent="0.15">
      <c r="A331" s="288"/>
    </row>
    <row r="332" spans="1:1" ht="19.5" customHeight="1" x14ac:dyDescent="0.15">
      <c r="A332" s="288"/>
    </row>
    <row r="333" spans="1:1" ht="19.5" customHeight="1" x14ac:dyDescent="0.15">
      <c r="A333" s="288"/>
    </row>
    <row r="334" spans="1:1" ht="19.5" customHeight="1" x14ac:dyDescent="0.15">
      <c r="A334" s="288"/>
    </row>
    <row r="335" spans="1:1" ht="19.5" customHeight="1" x14ac:dyDescent="0.15">
      <c r="A335" s="288"/>
    </row>
    <row r="336" spans="1:1" ht="19.5" customHeight="1" x14ac:dyDescent="0.15">
      <c r="A336" s="288"/>
    </row>
    <row r="337" spans="1:1" ht="19.5" customHeight="1" x14ac:dyDescent="0.15">
      <c r="A337" s="288"/>
    </row>
    <row r="338" spans="1:1" ht="19.5" customHeight="1" x14ac:dyDescent="0.15">
      <c r="A338" s="288"/>
    </row>
    <row r="339" spans="1:1" ht="19.5" customHeight="1" x14ac:dyDescent="0.15">
      <c r="A339" s="288"/>
    </row>
    <row r="340" spans="1:1" ht="19.5" customHeight="1" x14ac:dyDescent="0.15">
      <c r="A340" s="288"/>
    </row>
    <row r="341" spans="1:1" ht="19.5" customHeight="1" x14ac:dyDescent="0.15">
      <c r="A341" s="288"/>
    </row>
    <row r="342" spans="1:1" ht="33" customHeight="1" x14ac:dyDescent="0.15">
      <c r="A342" s="288"/>
    </row>
    <row r="343" spans="1:1" ht="19.5" customHeight="1" x14ac:dyDescent="0.15">
      <c r="A343" s="288"/>
    </row>
    <row r="344" spans="1:1" ht="33" customHeight="1" x14ac:dyDescent="0.15">
      <c r="A344" s="288"/>
    </row>
    <row r="345" spans="1:1" ht="19.5" customHeight="1" x14ac:dyDescent="0.15">
      <c r="A345" s="288"/>
    </row>
    <row r="346" spans="1:1" ht="19.5" customHeight="1" x14ac:dyDescent="0.15">
      <c r="A346" s="288"/>
    </row>
    <row r="347" spans="1:1" ht="19.5" customHeight="1" x14ac:dyDescent="0.15">
      <c r="A347" s="288"/>
    </row>
    <row r="348" spans="1:1" ht="19.5" customHeight="1" x14ac:dyDescent="0.15">
      <c r="A348" s="288"/>
    </row>
    <row r="349" spans="1:1" ht="19.5" customHeight="1" x14ac:dyDescent="0.15">
      <c r="A349" s="288"/>
    </row>
    <row r="350" spans="1:1" ht="19.5" customHeight="1" x14ac:dyDescent="0.15">
      <c r="A350" s="288"/>
    </row>
    <row r="351" spans="1:1" ht="19.5" customHeight="1" x14ac:dyDescent="0.15">
      <c r="A351" s="288"/>
    </row>
    <row r="352" spans="1:1" ht="19.5" customHeight="1" x14ac:dyDescent="0.15">
      <c r="A352" s="288"/>
    </row>
    <row r="353" spans="1:1" ht="19.5" customHeight="1" x14ac:dyDescent="0.15">
      <c r="A353" s="288"/>
    </row>
    <row r="354" spans="1:1" ht="19.5" customHeight="1" x14ac:dyDescent="0.15">
      <c r="A354" s="288"/>
    </row>
    <row r="355" spans="1:1" ht="19.5" customHeight="1" x14ac:dyDescent="0.15">
      <c r="A355" s="288"/>
    </row>
    <row r="356" spans="1:1" ht="19.5" customHeight="1" x14ac:dyDescent="0.15">
      <c r="A356" s="288"/>
    </row>
    <row r="357" spans="1:1" ht="33" customHeight="1" x14ac:dyDescent="0.15">
      <c r="A357" s="288"/>
    </row>
    <row r="358" spans="1:1" ht="19.5" customHeight="1" x14ac:dyDescent="0.15">
      <c r="A358" s="288"/>
    </row>
    <row r="359" spans="1:1" ht="33" customHeight="1" x14ac:dyDescent="0.15">
      <c r="A359" s="288"/>
    </row>
    <row r="360" spans="1:1" ht="19.5" customHeight="1" x14ac:dyDescent="0.15">
      <c r="A360" s="288"/>
    </row>
    <row r="361" spans="1:1" ht="33" customHeight="1" x14ac:dyDescent="0.15">
      <c r="A361" s="288"/>
    </row>
    <row r="362" spans="1:1" ht="19.5" customHeight="1" x14ac:dyDescent="0.15">
      <c r="A362" s="288"/>
    </row>
    <row r="363" spans="1:1" ht="19.5" customHeight="1" x14ac:dyDescent="0.15">
      <c r="A363" s="288"/>
    </row>
    <row r="364" spans="1:1" ht="19.5" customHeight="1" x14ac:dyDescent="0.15">
      <c r="A364" s="288"/>
    </row>
    <row r="365" spans="1:1" ht="19.5" customHeight="1" x14ac:dyDescent="0.15">
      <c r="A365" s="288"/>
    </row>
    <row r="366" spans="1:1" ht="19.5" customHeight="1" x14ac:dyDescent="0.15">
      <c r="A366" s="288"/>
    </row>
    <row r="367" spans="1:1" ht="19.5" customHeight="1" x14ac:dyDescent="0.15">
      <c r="A367" s="288"/>
    </row>
    <row r="368" spans="1:1" ht="19.5" customHeight="1" x14ac:dyDescent="0.15">
      <c r="A368" s="288"/>
    </row>
    <row r="369" spans="1:1" ht="19.5" customHeight="1" x14ac:dyDescent="0.15">
      <c r="A369" s="288"/>
    </row>
    <row r="370" spans="1:1" ht="19.5" customHeight="1" x14ac:dyDescent="0.15">
      <c r="A370" s="288"/>
    </row>
    <row r="371" spans="1:1" ht="19.5" customHeight="1" x14ac:dyDescent="0.15">
      <c r="A371" s="288"/>
    </row>
    <row r="372" spans="1:1" ht="33" customHeight="1" x14ac:dyDescent="0.15">
      <c r="A372" s="288"/>
    </row>
    <row r="373" spans="1:1" ht="33" customHeight="1" x14ac:dyDescent="0.15">
      <c r="A373" s="288"/>
    </row>
    <row r="374" spans="1:1" ht="19.5" customHeight="1" x14ac:dyDescent="0.15">
      <c r="A374" s="288"/>
    </row>
    <row r="375" spans="1:1" ht="19.5" customHeight="1" x14ac:dyDescent="0.15">
      <c r="A375" s="288"/>
    </row>
    <row r="376" spans="1:1" ht="19.5" customHeight="1" x14ac:dyDescent="0.15">
      <c r="A376" s="288"/>
    </row>
    <row r="377" spans="1:1" ht="19.5" customHeight="1" x14ac:dyDescent="0.15">
      <c r="A377" s="288"/>
    </row>
    <row r="378" spans="1:1" ht="19.5" customHeight="1" x14ac:dyDescent="0.15">
      <c r="A378" s="288"/>
    </row>
    <row r="379" spans="1:1" ht="19.5" customHeight="1" x14ac:dyDescent="0.15">
      <c r="A379" s="288"/>
    </row>
    <row r="380" spans="1:1" ht="19.5" customHeight="1" x14ac:dyDescent="0.15">
      <c r="A380" s="288"/>
    </row>
    <row r="381" spans="1:1" ht="19.5" customHeight="1" x14ac:dyDescent="0.15">
      <c r="A381" s="288"/>
    </row>
    <row r="382" spans="1:1" ht="33" customHeight="1" x14ac:dyDescent="0.15">
      <c r="A382" s="288"/>
    </row>
    <row r="383" spans="1:1" ht="33" customHeight="1" x14ac:dyDescent="0.15">
      <c r="A383" s="288"/>
    </row>
    <row r="384" spans="1:1" ht="19.5" customHeight="1" x14ac:dyDescent="0.15">
      <c r="A384" s="288"/>
    </row>
    <row r="385" spans="1:1" ht="19.5" customHeight="1" x14ac:dyDescent="0.15">
      <c r="A385" s="288"/>
    </row>
    <row r="386" spans="1:1" ht="19.5" customHeight="1" x14ac:dyDescent="0.15">
      <c r="A386" s="288"/>
    </row>
    <row r="387" spans="1:1" ht="33" customHeight="1" x14ac:dyDescent="0.15">
      <c r="A387" s="288"/>
    </row>
    <row r="388" spans="1:1" ht="33" customHeight="1" x14ac:dyDescent="0.15">
      <c r="A388" s="288"/>
    </row>
    <row r="389" spans="1:1" ht="19.5" customHeight="1" x14ac:dyDescent="0.15">
      <c r="A389" s="288"/>
    </row>
    <row r="390" spans="1:1" ht="19.5" customHeight="1" x14ac:dyDescent="0.15">
      <c r="A390" s="288"/>
    </row>
    <row r="391" spans="1:1" ht="19.5" customHeight="1" x14ac:dyDescent="0.15">
      <c r="A391" s="288"/>
    </row>
    <row r="392" spans="1:1" ht="19.5" customHeight="1" x14ac:dyDescent="0.15">
      <c r="A392" s="288"/>
    </row>
    <row r="393" spans="1:1" ht="19.5" customHeight="1" x14ac:dyDescent="0.15">
      <c r="A393" s="288"/>
    </row>
    <row r="394" spans="1:1" ht="19.5" customHeight="1" x14ac:dyDescent="0.15">
      <c r="A394" s="288"/>
    </row>
    <row r="395" spans="1:1" ht="19.5" customHeight="1" x14ac:dyDescent="0.15">
      <c r="A395" s="288"/>
    </row>
    <row r="396" spans="1:1" ht="19.5" customHeight="1" x14ac:dyDescent="0.15">
      <c r="A396" s="288"/>
    </row>
    <row r="397" spans="1:1" ht="19.5" customHeight="1" x14ac:dyDescent="0.15">
      <c r="A397" s="288"/>
    </row>
    <row r="398" spans="1:1" ht="33" customHeight="1" x14ac:dyDescent="0.15">
      <c r="A398" s="288"/>
    </row>
    <row r="399" spans="1:1" ht="33" customHeight="1" x14ac:dyDescent="0.15">
      <c r="A399" s="288"/>
    </row>
    <row r="400" spans="1:1" ht="19.5" customHeight="1" x14ac:dyDescent="0.15">
      <c r="A400" s="288"/>
    </row>
    <row r="401" spans="1:1" ht="19.5" customHeight="1" x14ac:dyDescent="0.15">
      <c r="A401" s="288"/>
    </row>
    <row r="402" spans="1:1" ht="19.5" customHeight="1" x14ac:dyDescent="0.15">
      <c r="A402" s="288"/>
    </row>
    <row r="403" spans="1:1" ht="33" customHeight="1" x14ac:dyDescent="0.15">
      <c r="A403" s="288"/>
    </row>
    <row r="404" spans="1:1" ht="33" customHeight="1" x14ac:dyDescent="0.15">
      <c r="A404" s="288"/>
    </row>
    <row r="405" spans="1:1" ht="19.5" customHeight="1" x14ac:dyDescent="0.15"/>
    <row r="406" spans="1:1" ht="19.5" customHeight="1" x14ac:dyDescent="0.15"/>
    <row r="407" spans="1:1" ht="19.5" customHeight="1" x14ac:dyDescent="0.15"/>
    <row r="408" spans="1:1" ht="19.5" customHeight="1" x14ac:dyDescent="0.15"/>
    <row r="409" spans="1:1" ht="19.5" customHeight="1" x14ac:dyDescent="0.15"/>
    <row r="410" spans="1:1" ht="19.5" customHeight="1" x14ac:dyDescent="0.15"/>
    <row r="411" spans="1:1" ht="19.5" customHeight="1" x14ac:dyDescent="0.15"/>
    <row r="412" spans="1:1" ht="19.5" customHeight="1" x14ac:dyDescent="0.15"/>
    <row r="413" spans="1:1" ht="19.5" customHeight="1" x14ac:dyDescent="0.15"/>
    <row r="414" spans="1:1" ht="33" customHeight="1" x14ac:dyDescent="0.15"/>
    <row r="415" spans="1:1" ht="33" customHeight="1" x14ac:dyDescent="0.15"/>
    <row r="416" spans="1:1" ht="19.5" customHeight="1" x14ac:dyDescent="0.15"/>
    <row r="417" ht="19.5" customHeight="1" x14ac:dyDescent="0.15"/>
    <row r="418" ht="19.5" customHeight="1" x14ac:dyDescent="0.15"/>
    <row r="419" ht="33" customHeight="1" x14ac:dyDescent="0.15"/>
    <row r="420" ht="18.75" customHeight="1" x14ac:dyDescent="0.15"/>
    <row r="421" ht="18.75" customHeight="1" x14ac:dyDescent="0.15"/>
    <row r="422" ht="19.5" customHeight="1" x14ac:dyDescent="0.15"/>
    <row r="423" ht="19.5" customHeight="1" x14ac:dyDescent="0.15"/>
    <row r="424" ht="19.5" customHeight="1" x14ac:dyDescent="0.15"/>
    <row r="425" ht="19.5" customHeight="1" x14ac:dyDescent="0.15"/>
    <row r="426" ht="33" customHeight="1" x14ac:dyDescent="0.15"/>
    <row r="427" ht="33" customHeight="1" x14ac:dyDescent="0.15"/>
    <row r="428" ht="19.5" customHeight="1" x14ac:dyDescent="0.15"/>
    <row r="429" ht="19.5" customHeight="1" x14ac:dyDescent="0.15"/>
    <row r="430" ht="19.5" customHeight="1" x14ac:dyDescent="0.15"/>
    <row r="431" ht="33" customHeight="1" x14ac:dyDescent="0.15"/>
    <row r="432" ht="18.75" customHeight="1" x14ac:dyDescent="0.15"/>
    <row r="433" ht="19.5" customHeight="1" x14ac:dyDescent="0.15"/>
    <row r="434" ht="19.5" customHeight="1" x14ac:dyDescent="0.15"/>
    <row r="435" ht="19.5" customHeight="1" x14ac:dyDescent="0.15"/>
    <row r="436" ht="19.5" customHeight="1" x14ac:dyDescent="0.15"/>
    <row r="437" ht="19.5" customHeight="1" x14ac:dyDescent="0.15"/>
    <row r="438" ht="19.5" customHeight="1" x14ac:dyDescent="0.15"/>
    <row r="439" ht="33" customHeight="1" x14ac:dyDescent="0.15"/>
    <row r="440" ht="33" customHeight="1" x14ac:dyDescent="0.15"/>
    <row r="441" ht="19.5" customHeight="1" x14ac:dyDescent="0.15"/>
    <row r="442" ht="19.5" customHeight="1" x14ac:dyDescent="0.15"/>
    <row r="443" ht="19.5" customHeight="1" x14ac:dyDescent="0.15"/>
    <row r="444" ht="33" customHeight="1" x14ac:dyDescent="0.15"/>
    <row r="445" ht="19.5" customHeight="1" x14ac:dyDescent="0.15"/>
    <row r="446" ht="18.75" customHeight="1" x14ac:dyDescent="0.15"/>
    <row r="447" ht="19.5" customHeight="1" x14ac:dyDescent="0.15"/>
    <row r="448" ht="19.5" customHeight="1" x14ac:dyDescent="0.15"/>
    <row r="449" ht="19.5" customHeight="1" x14ac:dyDescent="0.15"/>
    <row r="450" ht="19.5" customHeight="1" x14ac:dyDescent="0.15"/>
    <row r="451" ht="19.5" customHeight="1" x14ac:dyDescent="0.15"/>
    <row r="452" ht="19.5" customHeight="1" x14ac:dyDescent="0.15"/>
    <row r="453" ht="19.5" customHeight="1" x14ac:dyDescent="0.15"/>
    <row r="454" ht="33" customHeight="1" x14ac:dyDescent="0.15"/>
    <row r="455" ht="33" customHeight="1" x14ac:dyDescent="0.15"/>
    <row r="456" ht="33.75" customHeight="1" x14ac:dyDescent="0.15"/>
    <row r="457" ht="19.5" customHeight="1" x14ac:dyDescent="0.15"/>
    <row r="458" ht="19.5" customHeight="1" x14ac:dyDescent="0.15"/>
    <row r="459" ht="19.5" customHeight="1" x14ac:dyDescent="0.15"/>
    <row r="460" ht="19.5" customHeight="1" x14ac:dyDescent="0.15"/>
    <row r="461" ht="19.5" customHeight="1" x14ac:dyDescent="0.15"/>
    <row r="462" ht="19.5" customHeight="1" x14ac:dyDescent="0.15"/>
    <row r="463" ht="33" customHeight="1" x14ac:dyDescent="0.15"/>
    <row r="464" ht="33" customHeight="1" x14ac:dyDescent="0.15"/>
    <row r="465" ht="19.5" customHeight="1" x14ac:dyDescent="0.15"/>
    <row r="466" ht="19.5" customHeight="1" x14ac:dyDescent="0.15"/>
    <row r="467" ht="19.5" customHeight="1" x14ac:dyDescent="0.15"/>
    <row r="468" ht="19.5" customHeight="1" x14ac:dyDescent="0.15"/>
    <row r="469" ht="19.5" customHeight="1" x14ac:dyDescent="0.15"/>
    <row r="470" ht="33" customHeight="1" x14ac:dyDescent="0.15"/>
    <row r="471" ht="33.75" customHeight="1" x14ac:dyDescent="0.15"/>
    <row r="472" ht="35.25" customHeight="1" x14ac:dyDescent="0.15"/>
    <row r="473" ht="19.5" customHeight="1" x14ac:dyDescent="0.15"/>
    <row r="474" ht="19.5" customHeight="1" x14ac:dyDescent="0.15"/>
    <row r="475" ht="19.5" customHeight="1" x14ac:dyDescent="0.15"/>
    <row r="476" ht="19.5" customHeight="1" x14ac:dyDescent="0.15"/>
    <row r="477" ht="19.5" customHeight="1" x14ac:dyDescent="0.15"/>
    <row r="478" ht="21" customHeight="1" x14ac:dyDescent="0.15"/>
    <row r="479" ht="33" customHeight="1" x14ac:dyDescent="0.15"/>
    <row r="480" ht="30" customHeight="1" x14ac:dyDescent="0.15"/>
    <row r="481" ht="19.5" customHeight="1" x14ac:dyDescent="0.15"/>
    <row r="482" ht="19.5" customHeight="1" x14ac:dyDescent="0.15"/>
    <row r="483" ht="19.5" customHeight="1" x14ac:dyDescent="0.15"/>
    <row r="484" ht="21.75" customHeight="1" x14ac:dyDescent="0.15"/>
    <row r="485" ht="21" customHeight="1" x14ac:dyDescent="0.15"/>
    <row r="486" ht="33.75" customHeight="1" x14ac:dyDescent="0.15"/>
    <row r="487" ht="34.5" customHeight="1" x14ac:dyDescent="0.15"/>
    <row r="488" ht="34.5" customHeight="1" x14ac:dyDescent="0.15"/>
    <row r="489" ht="19.5" customHeight="1" x14ac:dyDescent="0.15"/>
    <row r="490" ht="19.5" customHeight="1" x14ac:dyDescent="0.15"/>
    <row r="491" ht="19.5" customHeight="1" x14ac:dyDescent="0.15"/>
    <row r="492" ht="19.5" customHeight="1" x14ac:dyDescent="0.15"/>
    <row r="493" ht="19.5" customHeight="1" x14ac:dyDescent="0.15"/>
    <row r="494" ht="19.5" customHeight="1" x14ac:dyDescent="0.15"/>
    <row r="495" ht="19.5" customHeight="1" x14ac:dyDescent="0.15"/>
    <row r="496" ht="19.5" customHeight="1" x14ac:dyDescent="0.15"/>
    <row r="497" ht="19.5" customHeight="1" x14ac:dyDescent="0.15"/>
    <row r="498" ht="33.75" customHeight="1" x14ac:dyDescent="0.15"/>
    <row r="499" ht="31.5" customHeight="1" x14ac:dyDescent="0.15"/>
    <row r="500" ht="31.5" customHeight="1" x14ac:dyDescent="0.15"/>
    <row r="501" ht="19.5" customHeight="1" x14ac:dyDescent="0.15"/>
    <row r="502" ht="19.5" customHeight="1" x14ac:dyDescent="0.15"/>
    <row r="503" ht="19.5" customHeight="1" x14ac:dyDescent="0.15"/>
    <row r="504" ht="19.5" customHeight="1" x14ac:dyDescent="0.15"/>
    <row r="505" ht="19.5" customHeight="1" x14ac:dyDescent="0.15"/>
    <row r="508" ht="33.75" customHeight="1" x14ac:dyDescent="0.15"/>
    <row r="509" ht="33.75" customHeight="1" x14ac:dyDescent="0.15"/>
    <row r="510" ht="19.5" customHeight="1" x14ac:dyDescent="0.15"/>
    <row r="515" ht="38.25" customHeight="1" x14ac:dyDescent="0.15"/>
    <row r="516" ht="29.25" customHeight="1" x14ac:dyDescent="0.15"/>
    <row r="517" ht="29.25" customHeight="1" x14ac:dyDescent="0.15"/>
    <row r="518" ht="19.5" customHeight="1" x14ac:dyDescent="0.15"/>
    <row r="519" ht="19.5" customHeight="1" x14ac:dyDescent="0.15"/>
    <row r="520" ht="19.5" customHeight="1" x14ac:dyDescent="0.15"/>
    <row r="521" ht="19.5" customHeight="1" x14ac:dyDescent="0.15"/>
    <row r="522" ht="17.25" customHeight="1" x14ac:dyDescent="0.15"/>
    <row r="523" ht="17.25" customHeight="1" x14ac:dyDescent="0.15"/>
    <row r="524" ht="17.25" customHeight="1" x14ac:dyDescent="0.15"/>
    <row r="525" ht="36" customHeight="1" x14ac:dyDescent="0.15"/>
    <row r="526" ht="29.25" customHeight="1" x14ac:dyDescent="0.15"/>
    <row r="527" ht="19.5" customHeight="1" x14ac:dyDescent="0.15"/>
    <row r="528" ht="19.5" customHeight="1" x14ac:dyDescent="0.15"/>
    <row r="529" ht="19.5" customHeight="1" x14ac:dyDescent="0.15"/>
    <row r="530" ht="19.5" customHeight="1" x14ac:dyDescent="0.15"/>
    <row r="531" ht="19.5" customHeight="1" x14ac:dyDescent="0.15"/>
    <row r="532" ht="31.5" customHeight="1" x14ac:dyDescent="0.15"/>
    <row r="533" ht="33" customHeight="1" x14ac:dyDescent="0.15"/>
    <row r="534" ht="33" customHeight="1" x14ac:dyDescent="0.15"/>
    <row r="535" ht="19.5" customHeight="1" x14ac:dyDescent="0.15"/>
    <row r="536" ht="19.5" customHeight="1" x14ac:dyDescent="0.15"/>
    <row r="537" ht="19.5" customHeight="1" x14ac:dyDescent="0.15"/>
    <row r="538" ht="19.5" customHeight="1" x14ac:dyDescent="0.15"/>
    <row r="539" ht="19.5" customHeight="1" x14ac:dyDescent="0.15"/>
    <row r="540" ht="19.5" customHeight="1" x14ac:dyDescent="0.15"/>
    <row r="541" ht="19.5" customHeight="1" x14ac:dyDescent="0.15"/>
    <row r="542" ht="19.5" customHeight="1" x14ac:dyDescent="0.15"/>
    <row r="543" ht="19.5" customHeight="1" x14ac:dyDescent="0.15"/>
    <row r="544" ht="19.5" customHeight="1" x14ac:dyDescent="0.15"/>
    <row r="545" ht="36" customHeight="1" x14ac:dyDescent="0.15"/>
    <row r="546" ht="36" customHeight="1" x14ac:dyDescent="0.15"/>
    <row r="548" ht="18" customHeight="1" x14ac:dyDescent="0.15"/>
    <row r="549" ht="33" customHeight="1" x14ac:dyDescent="0.15"/>
    <row r="550" ht="53.25" customHeight="1" x14ac:dyDescent="0.15"/>
    <row r="551" ht="19.5" customHeight="1" x14ac:dyDescent="0.15"/>
    <row r="552" ht="33" customHeight="1" x14ac:dyDescent="0.15"/>
    <row r="553" ht="33" customHeight="1" x14ac:dyDescent="0.15"/>
    <row r="554" ht="43.5" customHeight="1" x14ac:dyDescent="0.15"/>
    <row r="555" ht="21.75" customHeight="1" x14ac:dyDescent="0.15"/>
    <row r="556" ht="33" customHeight="1" x14ac:dyDescent="0.15"/>
    <row r="557" ht="36.75" customHeight="1" x14ac:dyDescent="0.15"/>
    <row r="558" ht="22.5" customHeight="1" x14ac:dyDescent="0.15"/>
    <row r="559" ht="34.5" customHeight="1" x14ac:dyDescent="0.15"/>
    <row r="560" ht="34.5" customHeight="1" x14ac:dyDescent="0.15"/>
    <row r="561" ht="21.75" customHeight="1" x14ac:dyDescent="0.15"/>
    <row r="562" ht="36.75" customHeight="1" x14ac:dyDescent="0.15"/>
    <row r="563" ht="36.75" customHeight="1" x14ac:dyDescent="0.15"/>
    <row r="564" ht="26.25" customHeight="1" x14ac:dyDescent="0.15"/>
    <row r="565" ht="26.25" customHeight="1" x14ac:dyDescent="0.15"/>
    <row r="566" ht="26.25" customHeight="1" x14ac:dyDescent="0.15"/>
    <row r="567" ht="19.5" customHeight="1" x14ac:dyDescent="0.15"/>
    <row r="568" ht="19.5" customHeight="1" x14ac:dyDescent="0.15"/>
    <row r="569" ht="23.25" customHeight="1" x14ac:dyDescent="0.15"/>
    <row r="570" ht="21.75" customHeight="1" x14ac:dyDescent="0.15"/>
    <row r="571" ht="21.75" customHeight="1" x14ac:dyDescent="0.15"/>
    <row r="572" ht="30.75" customHeight="1" x14ac:dyDescent="0.15"/>
    <row r="573" ht="30.75" customHeight="1" x14ac:dyDescent="0.15"/>
    <row r="574" ht="30.75" customHeight="1" x14ac:dyDescent="0.15"/>
    <row r="575" ht="30.75" customHeight="1" x14ac:dyDescent="0.15"/>
    <row r="576" ht="21.75" customHeight="1" x14ac:dyDescent="0.15"/>
    <row r="577" ht="21.75" customHeight="1" x14ac:dyDescent="0.15"/>
    <row r="578" ht="21.75" customHeight="1" x14ac:dyDescent="0.15"/>
    <row r="579" ht="21.75" customHeight="1" x14ac:dyDescent="0.15"/>
    <row r="580" ht="21.75" customHeight="1" x14ac:dyDescent="0.15"/>
    <row r="581" ht="21.75" customHeight="1" x14ac:dyDescent="0.15"/>
    <row r="582" ht="21.75" customHeight="1" x14ac:dyDescent="0.15"/>
    <row r="583" ht="21.75" customHeight="1" x14ac:dyDescent="0.15"/>
    <row r="584" ht="21.75" customHeight="1" x14ac:dyDescent="0.15"/>
    <row r="585" ht="21.75" customHeight="1" x14ac:dyDescent="0.15"/>
    <row r="586" ht="21.75" customHeight="1" x14ac:dyDescent="0.15"/>
    <row r="587" ht="21.75" customHeight="1" x14ac:dyDescent="0.15"/>
  </sheetData>
  <mergeCells count="19">
    <mergeCell ref="A3:Q3"/>
    <mergeCell ref="A7:B7"/>
    <mergeCell ref="E7:M7"/>
    <mergeCell ref="N7:Q7"/>
    <mergeCell ref="A8:B8"/>
    <mergeCell ref="F8:M8"/>
    <mergeCell ref="N8:Q8"/>
    <mergeCell ref="N9:Q15"/>
    <mergeCell ref="F10:M10"/>
    <mergeCell ref="F11:M11"/>
    <mergeCell ref="F12:M12"/>
    <mergeCell ref="F13:M13"/>
    <mergeCell ref="F14:M14"/>
    <mergeCell ref="F15:M15"/>
    <mergeCell ref="A9:A15"/>
    <mergeCell ref="B9:B15"/>
    <mergeCell ref="C9:C15"/>
    <mergeCell ref="D9:D15"/>
    <mergeCell ref="F9:M9"/>
  </mergeCells>
  <phoneticPr fontId="2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>
    <firstFooter>&amp;C 1－&amp;P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留意事項</vt:lpstr>
      <vt:lpstr>様式 (白紙)</vt:lpstr>
      <vt:lpstr>様式（記載例）</vt:lpstr>
      <vt:lpstr>別紙</vt:lpstr>
      <vt:lpstr>計算例</vt:lpstr>
      <vt:lpstr>加算届</vt:lpstr>
      <vt:lpstr>体制状況一覧表（居宅介護支援）</vt:lpstr>
      <vt:lpstr>加算届!Print_Area</vt:lpstr>
      <vt:lpstr>'体制状況一覧表（居宅介護支援）'!Print_Area</vt:lpstr>
      <vt:lpstr>'様式 (白紙)'!Print_Area</vt:lpstr>
      <vt:lpstr>'様式（記載例）'!Print_Area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由梨江</dc:creator>
  <cp:lastModifiedBy>Windows ユーザー</cp:lastModifiedBy>
  <cp:lastPrinted>2018-08-14T04:52:04Z</cp:lastPrinted>
  <dcterms:created xsi:type="dcterms:W3CDTF">2018-05-11T02:24:59Z</dcterms:created>
  <dcterms:modified xsi:type="dcterms:W3CDTF">2022-02-18T02:49:38Z</dcterms:modified>
</cp:coreProperties>
</file>