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06_市町村回答\２回目\☆19 綾瀬市\"/>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<sst xmlns="http://schemas.openxmlformats.org/spreadsheetml/2006/main" count="1097" uniqueCount="601">
  <si>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</si>
  <si>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</si>
  <si>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</si>
  <si>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</si>
  <si>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</si>
  <si>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</si>
  <si>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</si>
  <si>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</si>
  <si>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</si>
  <si>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</si>
  <si>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</si>
  <si>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</si>
  <si>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</si>
  <si>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</si>
  <si>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</si>
  <si>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</si>
  <si>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</si>
  <si>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</si>
  <si>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</si>
  <si>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</si>
  <si>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</si>
  <si>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</si>
  <si>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</si>
  <si>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</si>
  <si>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</si>
  <si>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</si>
  <si>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</si>
  <si>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</si>
  <si>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</si>
  <si>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</si>
  <si>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</si>
  <si>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</si>
  <si>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</si>
  <si>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</si>
  <si>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</si>
  <si>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</si>
  <si>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</si>
  <si>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</si>
  <si>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</si>
  <si>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</si>
  <si>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</si>
  <si>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</si>
  <si>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</si>
  <si>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</si>
  <si>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</si>
  <si>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</si>
  <si>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</si>
  <si>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</si>
  <si>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</si>
  <si>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</si>
  <si>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</si>
  <si>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</si>
  <si>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</si>
  <si>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</si>
  <si>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</si>
  <si>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</si>
  <si>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</si>
  <si>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</si>
  <si>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</si>
  <si>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</si>
  <si>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</si>
  <si>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</si>
  <si>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</si>
  <si>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</si>
  <si>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</si>
  <si>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</si>
  <si>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</si>
  <si>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</si>
  <si>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</si>
  <si>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</si>
  <si>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</si>
  <si>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</si>
  <si>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</si>
  <si>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</si>
  <si>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</si>
  <si>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</si>
  <si>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</si>
  <si>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</si>
  <si>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</si>
  <si>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</si>
  <si>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</si>
  <si>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</si>
  <si>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</si>
  <si>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</si>
  <si>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</si>
  <si>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</si>
  <si>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</si>
  <si>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</si>
  <si>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</si>
  <si>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</si>
  <si>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</si>
  <si>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</si>
  <si>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</si>
  <si>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</si>
  <si>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</si>
  <si>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</si>
  <si>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</si>
  <si>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綾瀬市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</si>
  <si>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</si>
  <si>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</si>
  <si>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</si>
  <si>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</si>
  <si>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</si>
  <si>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</si>
  <si>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</si>
  <si>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</si>
  <si>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</si>
  <si>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</si>
  <si>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</si>
  <si>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</si>
  <si>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</si>
  <si>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</si>
  <si>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</si>
  <si>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</si>
  <si>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</si>
  <si>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</si>
  <si>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</si>
  <si>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</si>
  <si>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</si>
  <si>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</si>
  <si>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</si>
  <si>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</si>
  <si>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</si>
  <si>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</si>
  <si>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</si>
  <si>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</si>
  <si>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</si>
  <si>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</si>
  <si>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</si>
  <si>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</si>
  <si>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</si>
  <si>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</si>
  <si>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</si>
  <si>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</si>
  <si>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</si>
  <si>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</si>
  <si>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</si>
  <si>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</si>
  <si>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</si>
  <si>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</si>
  <si>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</si>
  <si>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</si>
  <si>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</si>
  <si>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</si>
  <si>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</si>
  <si>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</si>
  <si>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</si>
  <si>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</si>
  <si>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</si>
  <si>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</si>
  <si>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</si>
  <si>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</si>
  <si>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</si>
  <si>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</si>
  <si>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</si>
  <si>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</si>
  <si>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</si>
  <si>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</si>
  <si>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</si>
  <si>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</si>
  <si>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</si>
  <si>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</si>
  <si>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</si>
  <si>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</si>
  <si>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</si>
  <si>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</si>
  <si>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</si>
  <si>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</si>
  <si>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</si>
  <si>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</si>
  <si>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</si>
  <si>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</si>
  <si>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</si>
  <si>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</si>
  <si>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</si>
  <si>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</si>
  <si>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</si>
  <si>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</si>
  <si>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</si>
  <si>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</si>
  <si>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</si>
  <si>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</si>
  <si>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</si>
  <si>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</si>
  <si>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</si>
  <si>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</si>
  <si>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</si>
  <si>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</si>
  <si>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</si>
  <si>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</si>
  <si>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</si>
  <si>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</si>
  <si>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</si>
  <si>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</si>
  <si>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</si>
  <si>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</si>
  <si>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</si>
  <si>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</si>
  <si>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</si>
  <si>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</si>
  <si>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</si>
  <si>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</si>
  <si>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</si>
  <si>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</si>
  <si>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</si>
  <si>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</si>
  <si>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</si>
  <si>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</si>
  <si>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</si>
  <si>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</si>
  <si>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</si>
  <si>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</si>
  <si>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神奈川県綾瀬市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</si>
  <si>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</si>
  <si>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</si>
  <si>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</si>
  <si>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</si>
  <si>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</si>
  <si>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</si>
  <si>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</si>
  <si>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</si>
  <si>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</si>
  <si>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</si>
  <si>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</si>
  <si>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</si>
  <si>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</si>
  <si>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</si>
  <si>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</si>
  <si>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</si>
  <si>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</si>
  <si>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</si>
  <si>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</si>
  <si>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</si>
  <si>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</si>
  <si>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</si>
  <si>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</si>
  <si>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</si>
  <si>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</si>
  <si>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</si>
  <si>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</si>
  <si>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</si>
  <si>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</si>
  <si>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</si>
  <si>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</si>
  <si>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</si>
  <si>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</si>
  <si>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</si>
  <si>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</si>
  <si>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</si>
  <si>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</si>
  <si>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</si>
  <si>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</si>
  <si>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</si>
  <si>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</si>
  <si>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</si>
  <si>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</si>
  <si>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</si>
  <si>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</si>
  <si>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</si>
  <si>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</si>
  <si>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</si>
  <si>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</si>
  <si>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</si>
  <si>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</si>
  <si>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</si>
  <si>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</si>
  <si>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</si>
  <si>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</si>
  <si>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</si>
  <si>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</si>
  <si>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</si>
  <si>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</si>
  <si>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</si>
  <si>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</si>
  <si>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</si>
  <si>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</si>
  <si>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</si>
  <si>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</si>
  <si>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</si>
  <si>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</si>
  <si>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</si>
  <si>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</si>
  <si>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</si>
  <si>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</si>
  <si>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</si>
  <si>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</si>
  <si>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</si>
  <si>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</si>
  <si>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</si>
  <si>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</si>
  <si>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</si>
  <si>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</si>
  <si>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</si>
  <si>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</si>
  <si>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</si>
  <si>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</si>
  <si>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</si>
  <si>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</si>
  <si>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</si>
  <si>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</si>
  <si>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</si>
  <si>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</si>
  <si>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</si>
  <si>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</si>
  <si>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</si>
  <si>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</si>
  <si>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</si>
  <si>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</si>
  <si>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</si>
  <si>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</si>
  <si>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</si>
  <si>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</si>
  <si>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</si>
  <si>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</si>
  <si>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</si>
  <si>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</si>
  <si>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</si>
  <si>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</si>
  <si>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</si>
  <si>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</si>
  <si>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</si>
  <si>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</si>
  <si>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</si>
  <si>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</si>
  <si>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</si>
  <si>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</si>
  <si>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</si>
  <si>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</si>
  <si>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</si>
  <si>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</si>
  <si>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</si>
  <si>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</si>
  <si>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</si>
  <si>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</si>
  <si>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</si>
  <si>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</si>
  <si>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</si>
  <si>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</si>
  <si>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</si>
  <si>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</si>
  <si>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</si>
  <si>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</si>
  <si>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</si>
  <si>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</si>
  <si>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</si>
  <si>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</si>
  <si>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</si>
  <si>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</si>
  <si>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</si>
  <si>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</si>
  <si>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</si>
  <si>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</si>
  <si>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</si>
  <si>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</si>
  <si>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</si>
  <si>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</si>
  <si>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</si>
  <si>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</si>
  <si>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</si>
  <si>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</si>
  <si>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</si>
  <si>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</si>
  <si>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神奈川県綾瀬市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</si>
  <si>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</si>
  <si>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</si>
  <si>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</si>
  <si>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</si>
  <si>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</si>
  <si>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</si>
  <si>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</si>
  <si>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</si>
  <si>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</si>
  <si>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</si>
  <si>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</si>
  <si>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</si>
  <si>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</si>
  <si>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</si>
  <si>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</si>
  <si>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</si>
  <si>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</si>
  <si>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</si>
  <si>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</si>
  <si>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</si>
  <si>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深谷中央特定土地区画整理事業特別会計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</si>
  <si>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</si>
  <si>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</si>
  <si>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</si>
  <si>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</si>
  <si>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</si>
  <si>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</si>
  <si>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</si>
  <si>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</si>
  <si>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</si>
  <si>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</si>
  <si>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</si>
  <si>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</si>
  <si>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</si>
  <si>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</si>
  <si>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</si>
  <si>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</si>
  <si>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</si>
  <si>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</si>
  <si>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</si>
  <si>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</si>
  <si>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</si>
  <si>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</si>
  <si>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</si>
  <si>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</si>
  <si>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</si>
  <si>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</si>
  <si>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</si>
  <si>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</si>
  <si>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</si>
  <si>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</si>
  <si>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</si>
  <si>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</si>
  <si>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</si>
  <si>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</si>
  <si>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</si>
  <si>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</si>
  <si>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</si>
  <si>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</si>
  <si>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</si>
  <si>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</si>
  <si>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</si>
  <si>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</si>
  <si>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</si>
  <si>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</si>
  <si>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</si>
  <si>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</si>
  <si>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</si>
  <si>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</si>
  <si>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</si>
  <si>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</si>
  <si>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</si>
  <si>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</si>
  <si>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</si>
  <si>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</si>
  <si>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</si>
  <si>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</si>
  <si>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</si>
  <si>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</si>
  <si>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</si>
  <si>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</si>
  <si>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</si>
  <si>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</si>
  <si>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</si>
  <si>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</si>
  <si>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</si>
  <si>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</si>
  <si>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</si>
  <si>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</si>
  <si>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</si>
  <si>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</si>
  <si>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</si>
  <si>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</si>
  <si>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</si>
  <si>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</si>
  <si>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</si>
  <si>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</si>
  <si>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</si>
  <si>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</si>
  <si>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</si>
  <si>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</si>
  <si>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</si>
  <si>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</si>
  <si>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</si>
  <si>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</si>
  <si>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</si>
  <si>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</si>
  <si>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</si>
  <si>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</si>
  <si>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</si>
  <si>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</si>
  <si>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</si>
  <si>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</si>
  <si>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</si>
  <si>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</si>
  <si>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</si>
  <si>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</si>
  <si>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</si>
  <si>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</si>
  <si>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</si>
  <si>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</si>
  <si>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</si>
  <si>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</si>
  <si>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</si>
  <si>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</si>
  <si>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</si>
  <si>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</si>
  <si>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</si>
  <si>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</si>
  <si>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</si>
  <si>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</si>
  <si>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</si>
  <si>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</si>
  <si>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</si>
  <si>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</si>
  <si>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</si>
  <si>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</si>
  <si>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</si>
  <si>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</si>
  <si>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</si>
  <si>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</si>
  <si>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</si>
  <si>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</si>
  <si>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</si>
  <si>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</si>
  <si>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</si>
  <si>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</si>
  <si>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</si>
  <si>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</si>
  <si>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</si>
  <si>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</si>
  <si>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</si>
  <si>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</si>
  <si>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</si>
  <si>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</si>
  <si>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</si>
  <si>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</si>
  <si>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</si>
  <si>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</si>
  <si>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</si>
  <si>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</si>
  <si>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</si>
  <si>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</si>
  <si>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</si>
  <si>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</si>
  <si>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</si>
  <si>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</si>
  <si>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</si>
  <si>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</si>
  <si>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</si>
  <si>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</si>
  <si>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</si>
  <si>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</si>
  <si>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</si>
  <si>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</si>
  <si>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</si>
  <si>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</si>
  <si>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</si>
  <si>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</si>
  <si>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</si>
  <si>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</si>
  <si>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</si>
  <si>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</si>
  <si>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</si>
  <si>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</si>
  <si>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</si>
  <si>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</si>
  <si>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</si>
  <si>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</si>
  <si>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</si>
  <si>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</si>
  <si>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</si>
  <si>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</si>
  <si>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</si>
  <si>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1.37</t>
  </si>
  <si>
    <t>▲ 2.20</t>
  </si>
  <si>
    <t>▲ 0.19</t>
  </si>
  <si>
    <t>一般会計</t>
  </si>
  <si>
    <t>介護保険事業特別会計</t>
  </si>
  <si>
    <t>国民健康保険事業特別会計</t>
  </si>
  <si>
    <t>下水道事業特別会計</t>
  </si>
  <si>
    <t>深谷中央特定土地区画整理事業特別会計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</si>
  <si>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</si>
  <si>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</si>
  <si>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</si>
  <si>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</si>
  <si>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</si>
  <si>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</si>
  <si>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</si>
  <si>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</si>
  <si>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</si>
  <si>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広域大和斎場組合（広域大和斎場組合予算）</t>
    <rPh sb="0" eb="2">
      <t>コウイキ</t>
    </rPh>
    <rPh sb="2" eb="4">
      <t>ヤマト</t>
    </rPh>
    <rPh sb="4" eb="6">
      <t>サイジョウ</t>
    </rPh>
    <rPh sb="6" eb="8">
      <t>クミアイ</t>
    </rPh>
    <rPh sb="9" eb="11">
      <t>コウイキ</t>
    </rPh>
    <rPh sb="11" eb="13">
      <t>ヤマト</t>
    </rPh>
    <rPh sb="13" eb="15">
      <t>サイジョウ</t>
    </rPh>
    <rPh sb="15" eb="17">
      <t>クミアイ</t>
    </rPh>
    <rPh sb="17" eb="19">
      <t>ヨサン</t>
    </rPh>
    <phoneticPr fontId="2"/>
  </si>
  <si>
    <t>高座清掃施設組合（一般会計）</t>
    <rPh sb="0" eb="2">
      <t>コウザ</t>
    </rPh>
    <rPh sb="2" eb="4">
      <t>セイソウ</t>
    </rPh>
    <rPh sb="4" eb="6">
      <t>シセツ</t>
    </rPh>
    <rPh sb="6" eb="8">
      <t>クミアイ</t>
    </rPh>
    <rPh sb="9" eb="11">
      <t>イッパン</t>
    </rPh>
    <rPh sb="11" eb="13">
      <t>カイケイ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</si>
  <si>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</si>
  <si>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</si>
  <si>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綾瀬市土地開発公社</t>
    <rPh sb="0" eb="3">
      <t>アヤセシ</t>
    </rPh>
    <rPh sb="3" eb="5">
      <t>トチ</t>
    </rPh>
    <rPh sb="5" eb="7">
      <t>カイハツ</t>
    </rPh>
    <rPh sb="7" eb="9">
      <t>コウシャ</t>
    </rPh>
    <phoneticPr fontId="2"/>
  </si>
  <si>
    <t>-</t>
    <phoneticPr fontId="2"/>
  </si>
  <si>
    <t>綾瀬市職員退職手当基金</t>
    <phoneticPr fontId="2"/>
  </si>
  <si>
    <t>綾瀬市公共用地取得基金</t>
    <phoneticPr fontId="2"/>
  </si>
  <si>
    <t>綾瀬市社会福祉基金</t>
    <phoneticPr fontId="2"/>
  </si>
  <si>
    <t>特定防衛施設周辺整備調整交付金基金</t>
    <phoneticPr fontId="2"/>
  </si>
  <si>
    <t>綾瀬市みどりのまちづくり基金</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</si>
  <si>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</si>
  <si>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</si>
  <si>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</si>
  <si>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</si>
  <si>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</si>
  <si>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</si>
  <si>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</si>
  <si>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</si>
  <si>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</si>
  <si>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</si>
  <si>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</si>
  <si>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</si>
  <si>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</si>
  <si>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</si>
  <si>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当市の特徴としては、有形固定資産を順次更新や改修を行う段階に入っており、有形固定資産への投資を進めている中、地方債の発行により財源を賄っている状況であり、類似団体よりも有形固定資産原価償却効率が低く、将来負担比率が高くなっている。</t>
    <rPh sb="0" eb="2">
      <t>トウシ</t>
    </rPh>
    <rPh sb="3" eb="5">
      <t>トクチョウ</t>
    </rPh>
    <rPh sb="10" eb="12">
      <t>ユウケイ</t>
    </rPh>
    <rPh sb="12" eb="14">
      <t>コテイ</t>
    </rPh>
    <rPh sb="14" eb="16">
      <t>シサン</t>
    </rPh>
    <rPh sb="17" eb="19">
      <t>ジュンジ</t>
    </rPh>
    <rPh sb="19" eb="21">
      <t>コウシン</t>
    </rPh>
    <rPh sb="22" eb="24">
      <t>カイシュウ</t>
    </rPh>
    <rPh sb="25" eb="26">
      <t>オコナ</t>
    </rPh>
    <rPh sb="27" eb="29">
      <t>ダンカイ</t>
    </rPh>
    <rPh sb="30" eb="31">
      <t>ハイ</t>
    </rPh>
    <rPh sb="36" eb="38">
      <t>ユウケイ</t>
    </rPh>
    <rPh sb="38" eb="40">
      <t>コテイ</t>
    </rPh>
    <rPh sb="40" eb="42">
      <t>シサン</t>
    </rPh>
    <rPh sb="44" eb="46">
      <t>トウシ</t>
    </rPh>
    <rPh sb="47" eb="48">
      <t>スス</t>
    </rPh>
    <rPh sb="52" eb="53">
      <t>ナカ</t>
    </rPh>
    <rPh sb="54" eb="57">
      <t>チホウサイ</t>
    </rPh>
    <rPh sb="58" eb="60">
      <t>ハッコウ</t>
    </rPh>
    <rPh sb="63" eb="65">
      <t>ザイゲン</t>
    </rPh>
    <rPh sb="66" eb="67">
      <t>マカナ</t>
    </rPh>
    <rPh sb="71" eb="73">
      <t>ジョウキョウ</t>
    </rPh>
    <rPh sb="77" eb="79">
      <t>ルイジ</t>
    </rPh>
    <rPh sb="79" eb="81">
      <t>ダンタイ</t>
    </rPh>
    <rPh sb="84" eb="86">
      <t>ユウケイ</t>
    </rPh>
    <rPh sb="86" eb="88">
      <t>コテイ</t>
    </rPh>
    <rPh sb="88" eb="90">
      <t>シサン</t>
    </rPh>
    <rPh sb="90" eb="92">
      <t>ゲンカ</t>
    </rPh>
    <rPh sb="92" eb="94">
      <t>ショウキャク</t>
    </rPh>
    <rPh sb="94" eb="96">
      <t>コウリツ</t>
    </rPh>
    <rPh sb="97" eb="98">
      <t>ヒク</t>
    </rPh>
    <rPh sb="100" eb="102">
      <t>ショウライ</t>
    </rPh>
    <rPh sb="102" eb="104">
      <t>フタン</t>
    </rPh>
    <rPh sb="104" eb="106">
      <t>ヒリツ</t>
    </rPh>
    <rPh sb="107" eb="108">
      <t>タカ</t>
    </rPh>
    <phoneticPr fontId="2"/>
  </si>
  <si>
    <t>将来負担比率は地方債の借入抑制を行っていることから減少傾向にあったが、H29年度はごみ処理施設建設工事等の借入により増加した。
また、起債の償還期間を短く設定していることから、分子の元利償還金が増加傾向にあり、結果として実質公債費比率も今後は増加する見込みである。
さらに、類似団体等比較し、高い水準にあることから、今まで以上の借入抑制を行っていく必要がある。</t>
    <rPh sb="0" eb="2">
      <t>ショウライ</t>
    </rPh>
    <rPh sb="2" eb="4">
      <t>フタン</t>
    </rPh>
    <rPh sb="4" eb="6">
      <t>ヒリツ</t>
    </rPh>
    <rPh sb="7" eb="10">
      <t>チホウサイ</t>
    </rPh>
    <rPh sb="11" eb="13">
      <t>カリイレ</t>
    </rPh>
    <rPh sb="13" eb="15">
      <t>ヨクセイ</t>
    </rPh>
    <rPh sb="16" eb="17">
      <t>オコナ</t>
    </rPh>
    <rPh sb="25" eb="27">
      <t>ゲンショウ</t>
    </rPh>
    <rPh sb="27" eb="29">
      <t>ケイコウ</t>
    </rPh>
    <rPh sb="38" eb="40">
      <t>ネンド</t>
    </rPh>
    <rPh sb="43" eb="45">
      <t>ショリ</t>
    </rPh>
    <rPh sb="45" eb="47">
      <t>シセツ</t>
    </rPh>
    <rPh sb="47" eb="49">
      <t>ケンセツ</t>
    </rPh>
    <rPh sb="49" eb="51">
      <t>コウジ</t>
    </rPh>
    <rPh sb="51" eb="52">
      <t>トウ</t>
    </rPh>
    <rPh sb="53" eb="55">
      <t>カリイレ</t>
    </rPh>
    <rPh sb="58" eb="60">
      <t>ゾウカ</t>
    </rPh>
    <rPh sb="67" eb="69">
      <t>キサイ</t>
    </rPh>
    <rPh sb="70" eb="72">
      <t>ショウカン</t>
    </rPh>
    <rPh sb="72" eb="74">
      <t>キカン</t>
    </rPh>
    <rPh sb="75" eb="76">
      <t>ミジカ</t>
    </rPh>
    <rPh sb="77" eb="79">
      <t>セッテイ</t>
    </rPh>
    <rPh sb="88" eb="90">
      <t>ブンシ</t>
    </rPh>
    <rPh sb="91" eb="93">
      <t>ガンリ</t>
    </rPh>
    <rPh sb="93" eb="96">
      <t>ショウカンキン</t>
    </rPh>
    <rPh sb="97" eb="99">
      <t>ゾウカ</t>
    </rPh>
    <rPh sb="99" eb="101">
      <t>ケイコウ</t>
    </rPh>
    <rPh sb="105" eb="107">
      <t>ケッカ</t>
    </rPh>
    <rPh sb="110" eb="112">
      <t>ジッシツ</t>
    </rPh>
    <rPh sb="112" eb="115">
      <t>コウサイヒ</t>
    </rPh>
    <rPh sb="115" eb="117">
      <t>ヒリツ</t>
    </rPh>
    <rPh sb="118" eb="120">
      <t>コンゴ</t>
    </rPh>
    <rPh sb="121" eb="123">
      <t>ゾウカ</t>
    </rPh>
    <rPh sb="125" eb="127">
      <t>ミコ</t>
    </rPh>
    <rPh sb="137" eb="139">
      <t>ルイジ</t>
    </rPh>
    <rPh sb="139" eb="141">
      <t>ダンタイ</t>
    </rPh>
    <rPh sb="141" eb="142">
      <t>トウ</t>
    </rPh>
    <rPh sb="142" eb="144">
      <t>ヒカク</t>
    </rPh>
    <rPh sb="146" eb="147">
      <t>タカ</t>
    </rPh>
    <rPh sb="148" eb="150">
      <t>スイジュン</t>
    </rPh>
    <rPh sb="158" eb="159">
      <t>イマ</t>
    </rPh>
    <rPh sb="161" eb="163">
      <t>イジョウ</t>
    </rPh>
    <rPh sb="164" eb="166">
      <t>カリイレ</t>
    </rPh>
    <rPh sb="166" eb="168">
      <t>ヨクセイ</t>
    </rPh>
    <rPh sb="169" eb="170">
      <t>オコナ</t>
    </rPh>
    <rPh sb="174" eb="17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</si>
</sst>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57944</c:v>
                </c:pt>
                <c:pt idx="1">
                  <c:v>54227</c:v>
                </c:pt>
                <c:pt idx="2">
                  <c:v>57295</c:v>
                </c:pt>
                <c:pt idx="3">
                  <c:v>54110</c:v>
                </c:pt>
                <c:pt idx="4">
                  <c:v>54684</c:v>
                </c:pt>
              </c:numCache>
            </c:numRef>
          </c:val>
          <c:smooth val="0"/>
          <c:extLst xmlns:c16r2="http://schemas.microsoft.com/office/drawing/2015/06/chart">
            <c:ext xmlns:c16="http://schemas.microsoft.com/office/drawing/2014/chart" uri="{C3380CC4-5D6E-409C-BE32-E72D297353CC}">
              <c16:uniqueId val="{00000000-446E-487E-9520-5BE580DB18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53774</c:v>
                </c:pt>
                <c:pt idx="1">
                  <c:v>51780</c:v>
                </c:pt>
                <c:pt idx="2">
                  <c:v>51151</c:v>
                </c:pt>
                <c:pt idx="3">
                  <c:v>69768</c:v>
                </c:pt>
                <c:pt idx="4">
                  <c:v>50413</c:v>
                </c:pt>
              </c:numCache>
            </c:numRef>
          </c:val>
          <c:smooth val="0"/>
          <c:extLst xmlns:c16r2="http://schemas.microsoft.com/office/drawing/2015/06/chart">
            <c:ext xmlns:c16="http://schemas.microsoft.com/office/drawing/2014/chart" uri="{C3380CC4-5D6E-409C-BE32-E72D297353CC}">
              <c16:uniqueId val="{00000001-446E-487E-9520-5BE580DB1833}"/>
            </c:ext>
          </c:extLst>
        </c:ser>
        <c:dLbls>
          <c:showLegendKey val="0"/>
          <c:showVal val="0"/>
          <c:showCatName val="0"/>
          <c:showSerName val="0"/>
          <c:showPercent val="0"/>
          <c:showBubbleSize val="0"/>
        </c:dLbls>
        <c:marker val="1"/>
        <c:smooth val="0"/>
        <c:axId val="431763408"/>
        <c:axId val="431760272"/>
      </c:lineChart>
      <c:catAx>
        <c:axId val="431763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1760272"/>
        <c:crosses val="autoZero"/>
        <c:auto val="1"/>
        <c:lblAlgn val="ctr"/>
        <c:lblOffset val="100"/>
        <c:tickLblSkip val="1"/>
        <c:tickMarkSkip val="1"/>
        <c:noMultiLvlLbl val="0"/>
      </c:catAx>
      <c:valAx>
        <c:axId val="4317602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1763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c:v>
                </c:pt>
                <c:pt idx="1">
                  <c:v>4.33</c:v>
                </c:pt>
                <c:pt idx="2">
                  <c:v>2.75</c:v>
                </c:pt>
                <c:pt idx="3">
                  <c:v>5.89</c:v>
                </c:pt>
                <c:pt idx="4">
                  <c:v>5.1100000000000003</c:v>
                </c:pt>
              </c:numCache>
            </c:numRef>
          </c:val>
          <c:extLst xmlns:c16r2="http://schemas.microsoft.com/office/drawing/2015/06/chart">
            <c:ext xmlns:c16="http://schemas.microsoft.com/office/drawing/2014/chart" uri="{C3380CC4-5D6E-409C-BE32-E72D297353CC}">
              <c16:uniqueId val="{00000000-C3E6-4F83-8F33-927EBEF893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9.65</c:v>
                </c:pt>
                <c:pt idx="1">
                  <c:v>9.93</c:v>
                </c:pt>
                <c:pt idx="2">
                  <c:v>9.2799999999999994</c:v>
                </c:pt>
                <c:pt idx="3">
                  <c:v>9.39</c:v>
                </c:pt>
                <c:pt idx="4">
                  <c:v>9.7799999999999994</c:v>
                </c:pt>
              </c:numCache>
            </c:numRef>
          </c:val>
          <c:extLst xmlns:c16r2="http://schemas.microsoft.com/office/drawing/2015/06/chart">
            <c:ext xmlns:c16="http://schemas.microsoft.com/office/drawing/2014/chart" uri="{C3380CC4-5D6E-409C-BE32-E72D297353CC}">
              <c16:uniqueId val="{00000001-C3E6-4F83-8F33-927EBEF89329}"/>
            </c:ext>
          </c:extLst>
        </c:ser>
        <c:dLbls>
          <c:showLegendKey val="0"/>
          <c:showVal val="0"/>
          <c:showCatName val="0"/>
          <c:showSerName val="0"/>
          <c:showPercent val="0"/>
          <c:showBubbleSize val="0"/>
        </c:dLbls>
        <c:gapWidth val="250"/>
        <c:overlap val="100"/>
        <c:axId val="431765368"/>
        <c:axId val="431762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-1.37</c:v>
                </c:pt>
                <c:pt idx="1">
                  <c:v>0.69</c:v>
                </c:pt>
                <c:pt idx="2">
                  <c:v>-2.2000000000000002</c:v>
                </c:pt>
                <c:pt idx="3">
                  <c:v>3.37</c:v>
                </c:pt>
                <c:pt idx="4">
                  <c:v>-0.19</c:v>
                </c:pt>
              </c:numCache>
            </c:numRef>
          </c:val>
          <c:smooth val="0"/>
          <c:extLst xmlns:c16r2="http://schemas.microsoft.com/office/drawing/2015/06/chart">
            <c:ext xmlns:c16="http://schemas.microsoft.com/office/drawing/2014/chart" uri="{C3380CC4-5D6E-409C-BE32-E72D297353CC}">
              <c16:uniqueId val="{00000002-C3E6-4F83-8F33-927EBEF89329}"/>
            </c:ext>
          </c:extLst>
        </c:ser>
        <c:dLbls>
          <c:showLegendKey val="0"/>
          <c:showVal val="0"/>
          <c:showCatName val="0"/>
          <c:showSerName val="0"/>
          <c:showPercent val="0"/>
          <c:showBubbleSize val="0"/>
        </c:dLbls>
        <c:marker val="1"/>
        <c:smooth val="0"/>
        <c:axId val="431765368"/>
        <c:axId val="431762232"/>
      </c:lineChart>
      <c:catAx>
        <c:axId val="431765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1762232"/>
        <c:crosses val="autoZero"/>
        <c:auto val="1"/>
        <c:lblAlgn val="ctr"/>
        <c:lblOffset val="100"/>
        <c:tickLblSkip val="1"/>
        <c:tickMarkSkip val="1"/>
        <c:noMultiLvlLbl val="0"/>
      </c:catAx>
      <c:valAx>
        <c:axId val="431762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765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F42-4E75-A119-61954C3D3D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F42-4E75-A119-61954C3D3DC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F42-4E75-A119-61954C3D3DC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F42-4E75-A119-61954C3D3DC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0.02</c:v>
                </c:pt>
                <c:pt idx="4">
                  <c:v>#N/A</c:v>
                </c:pt>
                <c:pt idx="5">
                  <c:v>0.03</c:v>
                </c:pt>
                <c:pt idx="6">
                  <c:v>#N/A</c:v>
                </c:pt>
                <c:pt idx="7">
                  <c:v>0.09</c:v>
                </c:pt>
                <c:pt idx="8">
                  <c:v>#N/A</c:v>
                </c:pt>
                <c:pt idx="9">
                  <c:v>0</c:v>
                </c:pt>
              </c:numCache>
            </c:numRef>
          </c:val>
          <c:extLst xmlns:c16r2="http://schemas.microsoft.com/office/drawing/2015/06/chart">
            <c:ext xmlns:c16="http://schemas.microsoft.com/office/drawing/2014/chart" uri="{C3380CC4-5D6E-409C-BE32-E72D297353CC}">
              <c16:uniqueId val="{00000004-3F42-4E75-A119-61954C3D3DCC}"/>
            </c:ext>
          </c:extLst>
        </c:ser>
        <c:ser>
          <c:idx val="5"/>
          <c:order val="5"/>
          <c:tx>
            <c:strRef>
              <c:f>データシート!$A$32</c:f>
              <c:strCache>
                <c:ptCount val="1"/>
                <c:pt idx="0">
                  <c:v>深谷中央特定土地区画整理事業特別会計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0.03</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5-3F42-4E75-A119-61954C3D3DC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0.06</c:v>
                </c:pt>
                <c:pt idx="2">
                  <c:v>#N/A</c:v>
                </c:pt>
                <c:pt idx="3">
                  <c:v>0.06</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6-3F42-4E75-A119-61954C3D3DC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0.44</c:v>
                </c:pt>
                <c:pt idx="2">
                  <c:v>#N/A</c:v>
                </c:pt>
                <c:pt idx="3">
                  <c:v>0.37</c:v>
                </c:pt>
                <c:pt idx="4">
                  <c:v>#N/A</c:v>
                </c:pt>
                <c:pt idx="5">
                  <c:v>0.37</c:v>
                </c:pt>
                <c:pt idx="6">
                  <c:v>#N/A</c:v>
                </c:pt>
                <c:pt idx="7">
                  <c:v>0.81</c:v>
                </c:pt>
                <c:pt idx="8">
                  <c:v>#N/A</c:v>
                </c:pt>
                <c:pt idx="9">
                  <c:v>0.06</c:v>
                </c:pt>
              </c:numCache>
            </c:numRef>
          </c:val>
          <c:extLst xmlns:c16r2="http://schemas.microsoft.com/office/drawing/2015/06/chart">
            <c:ext xmlns:c16="http://schemas.microsoft.com/office/drawing/2014/chart" uri="{C3380CC4-5D6E-409C-BE32-E72D297353CC}">
              <c16:uniqueId val="{00000007-3F42-4E75-A119-61954C3D3DC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0.18</c:v>
                </c:pt>
                <c:pt idx="2">
                  <c:v>#N/A</c:v>
                </c:pt>
                <c:pt idx="3">
                  <c:v>0.41</c:v>
                </c:pt>
                <c:pt idx="4">
                  <c:v>#N/A</c:v>
                </c:pt>
                <c:pt idx="5">
                  <c:v>0.34</c:v>
                </c:pt>
                <c:pt idx="6">
                  <c:v>#N/A</c:v>
                </c:pt>
                <c:pt idx="7">
                  <c:v>0.57999999999999996</c:v>
                </c:pt>
                <c:pt idx="8">
                  <c:v>#N/A</c:v>
                </c:pt>
                <c:pt idx="9">
                  <c:v>0.62</c:v>
                </c:pt>
              </c:numCache>
            </c:numRef>
          </c:val>
          <c:extLst xmlns:c16r2="http://schemas.microsoft.com/office/drawing/2015/06/chart">
            <c:ext xmlns:c16="http://schemas.microsoft.com/office/drawing/2014/chart" uri="{C3380CC4-5D6E-409C-BE32-E72D297353CC}">
              <c16:uniqueId val="{00000008-3F42-4E75-A119-61954C3D3DC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3.98</c:v>
                </c:pt>
                <c:pt idx="2">
                  <c:v>#N/A</c:v>
                </c:pt>
                <c:pt idx="3">
                  <c:v>4.29</c:v>
                </c:pt>
                <c:pt idx="4">
                  <c:v>#N/A</c:v>
                </c:pt>
                <c:pt idx="5">
                  <c:v>4.5999999999999996</c:v>
                </c:pt>
                <c:pt idx="6">
                  <c:v>#N/A</c:v>
                </c:pt>
                <c:pt idx="7">
                  <c:v>5.85</c:v>
                </c:pt>
                <c:pt idx="8">
                  <c:v>#N/A</c:v>
                </c:pt>
                <c:pt idx="9">
                  <c:v>5.08</c:v>
                </c:pt>
              </c:numCache>
            </c:numRef>
          </c:val>
          <c:extLst xmlns:c16r2="http://schemas.microsoft.com/office/drawing/2015/06/chart">
            <c:ext xmlns:c16="http://schemas.microsoft.com/office/drawing/2014/chart" uri="{C3380CC4-5D6E-409C-BE32-E72D297353CC}">
              <c16:uniqueId val="{00000009-3F42-4E75-A119-61954C3D3DCC}"/>
            </c:ext>
          </c:extLst>
        </c:ser>
        <c:dLbls>
          <c:showLegendKey val="0"/>
          <c:showVal val="0"/>
          <c:showCatName val="0"/>
          <c:showSerName val="0"/>
          <c:showPercent val="0"/>
          <c:showBubbleSize val="0"/>
        </c:dLbls>
        <c:gapWidth val="150"/>
        <c:overlap val="100"/>
        <c:axId val="431765760"/>
        <c:axId val="431766152"/>
      </c:barChart>
      <c:catAx>
        <c:axId val="43176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1766152"/>
        <c:crosses val="autoZero"/>
        <c:auto val="1"/>
        <c:lblAlgn val="ctr"/>
        <c:lblOffset val="100"/>
        <c:tickLblSkip val="1"/>
        <c:tickMarkSkip val="1"/>
        <c:noMultiLvlLbl val="0"/>
      </c:catAx>
      <c:valAx>
        <c:axId val="431766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765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2494</c:v>
                </c:pt>
                <c:pt idx="5">
                  <c:v>2294</c:v>
                </c:pt>
                <c:pt idx="8">
                  <c:v>2328</c:v>
                </c:pt>
                <c:pt idx="11">
                  <c:v>2375</c:v>
                </c:pt>
                <c:pt idx="14">
                  <c:v>2382</c:v>
                </c:pt>
              </c:numCache>
            </c:numRef>
          </c:val>
          <c:extLst xmlns:c16r2="http://schemas.microsoft.com/office/drawing/2015/06/chart">
            <c:ext xmlns:c16="http://schemas.microsoft.com/office/drawing/2014/chart" uri="{C3380CC4-5D6E-409C-BE32-E72D297353CC}">
              <c16:uniqueId val="{00000000-B2E5-49CC-909F-AEDC3F1F37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2E5-49CC-909F-AEDC3F1F37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359</c:v>
                </c:pt>
                <c:pt idx="3">
                  <c:v>195</c:v>
                </c:pt>
                <c:pt idx="6">
                  <c:v>299</c:v>
                </c:pt>
                <c:pt idx="9">
                  <c:v>661</c:v>
                </c:pt>
                <c:pt idx="12">
                  <c:v>159</c:v>
                </c:pt>
              </c:numCache>
            </c:numRef>
          </c:val>
          <c:extLst xmlns:c16r2="http://schemas.microsoft.com/office/drawing/2015/06/chart">
            <c:ext xmlns:c16="http://schemas.microsoft.com/office/drawing/2014/chart" uri="{C3380CC4-5D6E-409C-BE32-E72D297353CC}">
              <c16:uniqueId val="{00000002-B2E5-49CC-909F-AEDC3F1F37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38</c:v>
                </c:pt>
                <c:pt idx="3">
                  <c:v>24</c:v>
                </c:pt>
                <c:pt idx="6">
                  <c:v>12</c:v>
                </c:pt>
                <c:pt idx="9">
                  <c:v>0</c:v>
                </c:pt>
                <c:pt idx="12">
                  <c:v>19</c:v>
                </c:pt>
              </c:numCache>
            </c:numRef>
          </c:val>
          <c:extLst xmlns:c16r2="http://schemas.microsoft.com/office/drawing/2015/06/chart">
            <c:ext xmlns:c16="http://schemas.microsoft.com/office/drawing/2014/chart" uri="{C3380CC4-5D6E-409C-BE32-E72D297353CC}">
              <c16:uniqueId val="{00000003-B2E5-49CC-909F-AEDC3F1F37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1211</c:v>
                </c:pt>
                <c:pt idx="3">
                  <c:v>1228</c:v>
                </c:pt>
                <c:pt idx="6">
                  <c:v>1170</c:v>
                </c:pt>
                <c:pt idx="9">
                  <c:v>1203</c:v>
                </c:pt>
                <c:pt idx="12">
                  <c:v>1202</c:v>
                </c:pt>
              </c:numCache>
            </c:numRef>
          </c:val>
          <c:extLst xmlns:c16r2="http://schemas.microsoft.com/office/drawing/2015/06/chart">
            <c:ext xmlns:c16="http://schemas.microsoft.com/office/drawing/2014/chart" uri="{C3380CC4-5D6E-409C-BE32-E72D297353CC}">
              <c16:uniqueId val="{00000004-B2E5-49CC-909F-AEDC3F1F37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2E5-49CC-909F-AEDC3F1F37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2E5-49CC-909F-AEDC3F1F37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1915</c:v>
                </c:pt>
                <c:pt idx="3">
                  <c:v>1814</c:v>
                </c:pt>
                <c:pt idx="6">
                  <c:v>1865</c:v>
                </c:pt>
                <c:pt idx="9">
                  <c:v>1895</c:v>
                </c:pt>
                <c:pt idx="12">
                  <c:v>1957</c:v>
                </c:pt>
              </c:numCache>
            </c:numRef>
          </c:val>
          <c:extLst xmlns:c16r2="http://schemas.microsoft.com/office/drawing/2015/06/chart">
            <c:ext xmlns:c16="http://schemas.microsoft.com/office/drawing/2014/chart" uri="{C3380CC4-5D6E-409C-BE32-E72D297353CC}">
              <c16:uniqueId val="{00000007-B2E5-49CC-909F-AEDC3F1F3700}"/>
            </c:ext>
          </c:extLst>
        </c:ser>
        <c:dLbls>
          <c:showLegendKey val="0"/>
          <c:showVal val="0"/>
          <c:showCatName val="0"/>
          <c:showSerName val="0"/>
          <c:showPercent val="0"/>
          <c:showBubbleSize val="0"/>
        </c:dLbls>
        <c:gapWidth val="100"/>
        <c:overlap val="100"/>
        <c:axId val="431759880"/>
        <c:axId val="432784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1029</c:v>
                </c:pt>
                <c:pt idx="2">
                  <c:v>#N/A</c:v>
                </c:pt>
                <c:pt idx="3">
                  <c:v>#N/A</c:v>
                </c:pt>
                <c:pt idx="4">
                  <c:v>967</c:v>
                </c:pt>
                <c:pt idx="5">
                  <c:v>#N/A</c:v>
                </c:pt>
                <c:pt idx="6">
                  <c:v>#N/A</c:v>
                </c:pt>
                <c:pt idx="7">
                  <c:v>1018</c:v>
                </c:pt>
                <c:pt idx="8">
                  <c:v>#N/A</c:v>
                </c:pt>
                <c:pt idx="9">
                  <c:v>#N/A</c:v>
                </c:pt>
                <c:pt idx="10">
                  <c:v>1384</c:v>
                </c:pt>
                <c:pt idx="11">
                  <c:v>#N/A</c:v>
                </c:pt>
                <c:pt idx="12">
                  <c:v>#N/A</c:v>
                </c:pt>
                <c:pt idx="13">
                  <c:v>955</c:v>
                </c:pt>
                <c:pt idx="14">
                  <c:v>#N/A</c:v>
                </c:pt>
              </c:numCache>
            </c:numRef>
          </c:val>
          <c:smooth val="0"/>
          <c:extLst xmlns:c16r2="http://schemas.microsoft.com/office/drawing/2015/06/chart">
            <c:ext xmlns:c16="http://schemas.microsoft.com/office/drawing/2014/chart" uri="{C3380CC4-5D6E-409C-BE32-E72D297353CC}">
              <c16:uniqueId val="{00000008-B2E5-49CC-909F-AEDC3F1F3700}"/>
            </c:ext>
          </c:extLst>
        </c:ser>
        <c:dLbls>
          <c:showLegendKey val="0"/>
          <c:showVal val="0"/>
          <c:showCatName val="0"/>
          <c:showSerName val="0"/>
          <c:showPercent val="0"/>
          <c:showBubbleSize val="0"/>
        </c:dLbls>
        <c:marker val="1"/>
        <c:smooth val="0"/>
        <c:axId val="431759880"/>
        <c:axId val="432784624"/>
      </c:lineChart>
      <c:catAx>
        <c:axId val="431759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784624"/>
        <c:crosses val="autoZero"/>
        <c:auto val="1"/>
        <c:lblAlgn val="ctr"/>
        <c:lblOffset val="100"/>
        <c:tickLblSkip val="1"/>
        <c:tickMarkSkip val="1"/>
        <c:noMultiLvlLbl val="0"/>
      </c:catAx>
      <c:valAx>
        <c:axId val="43278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759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22014</c:v>
                </c:pt>
                <c:pt idx="5">
                  <c:v>21860</c:v>
                </c:pt>
                <c:pt idx="8">
                  <c:v>21919</c:v>
                </c:pt>
                <c:pt idx="11">
                  <c:v>21944</c:v>
                </c:pt>
                <c:pt idx="14">
                  <c:v>21725</c:v>
                </c:pt>
              </c:numCache>
            </c:numRef>
          </c:val>
          <c:extLst xmlns:c16r2="http://schemas.microsoft.com/office/drawing/2015/06/chart">
            <c:ext xmlns:c16="http://schemas.microsoft.com/office/drawing/2014/chart" uri="{C3380CC4-5D6E-409C-BE32-E72D297353CC}">
              <c16:uniqueId val="{00000000-071E-4B72-BDC1-D4B4659435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2927</c:v>
                </c:pt>
                <c:pt idx="5">
                  <c:v>2841</c:v>
                </c:pt>
                <c:pt idx="8">
                  <c:v>2690</c:v>
                </c:pt>
                <c:pt idx="11">
                  <c:v>2606</c:v>
                </c:pt>
                <c:pt idx="14">
                  <c:v>2423</c:v>
                </c:pt>
              </c:numCache>
            </c:numRef>
          </c:val>
          <c:extLst xmlns:c16r2="http://schemas.microsoft.com/office/drawing/2015/06/chart">
            <c:ext xmlns:c16="http://schemas.microsoft.com/office/drawing/2014/chart" uri="{C3380CC4-5D6E-409C-BE32-E72D297353CC}">
              <c16:uniqueId val="{00000001-071E-4B72-BDC1-D4B4659435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3244</c:v>
                </c:pt>
                <c:pt idx="5">
                  <c:v>3147</c:v>
                </c:pt>
                <c:pt idx="8">
                  <c:v>2802</c:v>
                </c:pt>
                <c:pt idx="11">
                  <c:v>2551</c:v>
                </c:pt>
                <c:pt idx="14">
                  <c:v>2629</c:v>
                </c:pt>
              </c:numCache>
            </c:numRef>
          </c:val>
          <c:extLst xmlns:c16r2="http://schemas.microsoft.com/office/drawing/2015/06/chart">
            <c:ext xmlns:c16="http://schemas.microsoft.com/office/drawing/2014/chart" uri="{C3380CC4-5D6E-409C-BE32-E72D297353CC}">
              <c16:uniqueId val="{00000002-071E-4B72-BDC1-D4B4659435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71E-4B72-BDC1-D4B4659435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71E-4B72-BDC1-D4B4659435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71E-4B72-BDC1-D4B4659435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5537</c:v>
                </c:pt>
                <c:pt idx="3">
                  <c:v>5609</c:v>
                </c:pt>
                <c:pt idx="6">
                  <c:v>5395</c:v>
                </c:pt>
                <c:pt idx="9">
                  <c:v>5432</c:v>
                </c:pt>
                <c:pt idx="12">
                  <c:v>5148</c:v>
                </c:pt>
              </c:numCache>
            </c:numRef>
          </c:val>
          <c:extLst xmlns:c16r2="http://schemas.microsoft.com/office/drawing/2015/06/chart">
            <c:ext xmlns:c16="http://schemas.microsoft.com/office/drawing/2014/chart" uri="{C3380CC4-5D6E-409C-BE32-E72D297353CC}">
              <c16:uniqueId val="{00000006-071E-4B72-BDC1-D4B4659435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160</c:v>
                </c:pt>
                <c:pt idx="3">
                  <c:v>184</c:v>
                </c:pt>
                <c:pt idx="6">
                  <c:v>765</c:v>
                </c:pt>
                <c:pt idx="9">
                  <c:v>1869</c:v>
                </c:pt>
                <c:pt idx="12">
                  <c:v>3479</c:v>
                </c:pt>
              </c:numCache>
            </c:numRef>
          </c:val>
          <c:extLst xmlns:c16r2="http://schemas.microsoft.com/office/drawing/2015/06/chart">
            <c:ext xmlns:c16="http://schemas.microsoft.com/office/drawing/2014/chart" uri="{C3380CC4-5D6E-409C-BE32-E72D297353CC}">
              <c16:uniqueId val="{00000007-071E-4B72-BDC1-D4B4659435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11325</c:v>
                </c:pt>
                <c:pt idx="3">
                  <c:v>10853</c:v>
                </c:pt>
                <c:pt idx="6">
                  <c:v>10102</c:v>
                </c:pt>
                <c:pt idx="9">
                  <c:v>9523</c:v>
                </c:pt>
                <c:pt idx="12">
                  <c:v>8745</c:v>
                </c:pt>
              </c:numCache>
            </c:numRef>
          </c:val>
          <c:extLst xmlns:c16r2="http://schemas.microsoft.com/office/drawing/2015/06/chart">
            <c:ext xmlns:c16="http://schemas.microsoft.com/office/drawing/2014/chart" uri="{C3380CC4-5D6E-409C-BE32-E72D297353CC}">
              <c16:uniqueId val="{00000008-071E-4B72-BDC1-D4B4659435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975</c:v>
                </c:pt>
                <c:pt idx="3">
                  <c:v>1095</c:v>
                </c:pt>
                <c:pt idx="6">
                  <c:v>1248</c:v>
                </c:pt>
                <c:pt idx="9">
                  <c:v>1017</c:v>
                </c:pt>
                <c:pt idx="12">
                  <c:v>591</c:v>
                </c:pt>
              </c:numCache>
            </c:numRef>
          </c:val>
          <c:extLst xmlns:c16r2="http://schemas.microsoft.com/office/drawing/2015/06/chart">
            <c:ext xmlns:c16="http://schemas.microsoft.com/office/drawing/2014/chart" uri="{C3380CC4-5D6E-409C-BE32-E72D297353CC}">
              <c16:uniqueId val="{00000009-071E-4B72-BDC1-D4B4659435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17778</c:v>
                </c:pt>
                <c:pt idx="3">
                  <c:v>16992</c:v>
                </c:pt>
                <c:pt idx="6">
                  <c:v>16310</c:v>
                </c:pt>
                <c:pt idx="9">
                  <c:v>16687</c:v>
                </c:pt>
                <c:pt idx="12">
                  <c:v>16694</c:v>
                </c:pt>
              </c:numCache>
            </c:numRef>
          </c:val>
          <c:extLst xmlns:c16r2="http://schemas.microsoft.com/office/drawing/2015/06/chart">
            <c:ext xmlns:c16="http://schemas.microsoft.com/office/drawing/2014/chart" uri="{C3380CC4-5D6E-409C-BE32-E72D297353CC}">
              <c16:uniqueId val="{0000000A-071E-4B72-BDC1-D4B46594356E}"/>
            </c:ext>
          </c:extLst>
        </c:ser>
        <c:dLbls>
          <c:showLegendKey val="0"/>
          <c:showVal val="0"/>
          <c:showCatName val="0"/>
          <c:showSerName val="0"/>
          <c:showPercent val="0"/>
          <c:showBubbleSize val="0"/>
        </c:dLbls>
        <c:gapWidth val="100"/>
        <c:overlap val="100"/>
        <c:axId val="432778744"/>
        <c:axId val="432779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7591</c:v>
                </c:pt>
                <c:pt idx="2">
                  <c:v>#N/A</c:v>
                </c:pt>
                <c:pt idx="3">
                  <c:v>#N/A</c:v>
                </c:pt>
                <c:pt idx="4">
                  <c:v>6886</c:v>
                </c:pt>
                <c:pt idx="5">
                  <c:v>#N/A</c:v>
                </c:pt>
                <c:pt idx="6">
                  <c:v>#N/A</c:v>
                </c:pt>
                <c:pt idx="7">
                  <c:v>6408</c:v>
                </c:pt>
                <c:pt idx="8">
                  <c:v>#N/A</c:v>
                </c:pt>
                <c:pt idx="9">
                  <c:v>#N/A</c:v>
                </c:pt>
                <c:pt idx="10">
                  <c:v>7426</c:v>
                </c:pt>
                <c:pt idx="11">
                  <c:v>#N/A</c:v>
                </c:pt>
                <c:pt idx="12">
                  <c:v>#N/A</c:v>
                </c:pt>
                <c:pt idx="13">
                  <c:v>7880</c:v>
                </c:pt>
                <c:pt idx="14">
                  <c:v>#N/A</c:v>
                </c:pt>
              </c:numCache>
            </c:numRef>
          </c:val>
          <c:smooth val="0"/>
          <c:extLst xmlns:c16r2="http://schemas.microsoft.com/office/drawing/2015/06/chart">
            <c:ext xmlns:c16="http://schemas.microsoft.com/office/drawing/2014/chart" uri="{C3380CC4-5D6E-409C-BE32-E72D297353CC}">
              <c16:uniqueId val="{0000000B-071E-4B72-BDC1-D4B46594356E}"/>
            </c:ext>
          </c:extLst>
        </c:ser>
        <c:dLbls>
          <c:showLegendKey val="0"/>
          <c:showVal val="0"/>
          <c:showCatName val="0"/>
          <c:showSerName val="0"/>
          <c:showPercent val="0"/>
          <c:showBubbleSize val="0"/>
        </c:dLbls>
        <c:marker val="1"/>
        <c:smooth val="0"/>
        <c:axId val="432778744"/>
        <c:axId val="432779920"/>
      </c:lineChart>
      <c:catAx>
        <c:axId val="432778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2779920"/>
        <c:crosses val="autoZero"/>
        <c:auto val="1"/>
        <c:lblAlgn val="ctr"/>
        <c:lblOffset val="100"/>
        <c:tickLblSkip val="1"/>
        <c:tickMarkSkip val="1"/>
        <c:noMultiLvlLbl val="0"/>
      </c:catAx>
      <c:valAx>
        <c:axId val="43277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778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1472</c:v>
                </c:pt>
                <c:pt idx="1">
                  <c:v>1504</c:v>
                </c:pt>
                <c:pt idx="2">
                  <c:v>1587</c:v>
                </c:pt>
              </c:numCache>
            </c:numRef>
          </c:val>
          <c:extLst xmlns:c16r2="http://schemas.microsoft.com/office/drawing/2015/06/chart">
            <c:ext xmlns:c16="http://schemas.microsoft.com/office/drawing/2014/chart" uri="{C3380CC4-5D6E-409C-BE32-E72D297353CC}">
              <c16:uniqueId val="{00000000-B475-4B06-A28B-33AFA67ACA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B475-4B06-A28B-33AFA67ACA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892</c:v>
                </c:pt>
                <c:pt idx="1">
                  <c:v>778</c:v>
                </c:pt>
                <c:pt idx="2">
                  <c:v>658</c:v>
                </c:pt>
              </c:numCache>
            </c:numRef>
          </c:val>
          <c:extLst xmlns:c16r2="http://schemas.microsoft.com/office/drawing/2015/06/chart">
            <c:ext xmlns:c16="http://schemas.microsoft.com/office/drawing/2014/chart" uri="{C3380CC4-5D6E-409C-BE32-E72D297353CC}">
              <c16:uniqueId val="{00000002-B475-4B06-A28B-33AFA67ACAE3}"/>
            </c:ext>
          </c:extLst>
        </c:ser>
        <c:dLbls>
          <c:showLegendKey val="0"/>
          <c:showVal val="0"/>
          <c:showCatName val="0"/>
          <c:showSerName val="0"/>
          <c:showPercent val="0"/>
          <c:showBubbleSize val="0"/>
        </c:dLbls>
        <c:gapWidth val="120"/>
        <c:overlap val="100"/>
        <c:axId val="432780704"/>
        <c:axId val="432780312"/>
      </c:barChart>
      <c:catAx>
        <c:axId val="43278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2780312"/>
        <c:crosses val="autoZero"/>
        <c:auto val="1"/>
        <c:lblAlgn val="ctr"/>
        <c:lblOffset val="100"/>
        <c:tickLblSkip val="1"/>
        <c:tickMarkSkip val="1"/>
        <c:noMultiLvlLbl val="0"/>
      </c:catAx>
      <c:valAx>
        <c:axId val="4327803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278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AC6-4096-B32E-535F777605DD}"/>
                </c:ext>
                <c:ext xmlns:c15="http://schemas.microsoft.com/office/drawing/2012/chart" uri="{CE6537A1-D6FC-4f65-9D91-7224C49458BB}">
                  <c15:dlblFieldTable>
                    <c15:dlblFTEntry>
                      <c15:txfldGUID>{1DA6B36C-F04A-4972-8AB2-EB0EE6246359}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AC6-4096-B32E-535F777605DD}"/>
                </c:ext>
                <c:ext xmlns:c15="http://schemas.microsoft.com/office/drawing/2012/chart" uri="{CE6537A1-D6FC-4f65-9D91-7224C49458BB}">
                  <c15:dlblFieldTable>
                    <c15:dlblFTEntry>
                      <c15:txfldGUID>{0B083746-E9A1-4539-BA40-468F12ADE7C8}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AC6-4096-B32E-535F777605DD}"/>
                </c:ext>
                <c:ext xmlns:c15="http://schemas.microsoft.com/office/drawing/2012/chart" uri="{CE6537A1-D6FC-4f65-9D91-7224C49458BB}">
                  <c15:dlblFieldTable>
                    <c15:dlblFTEntry>
                      <c15:txfldGUID>{2163522A-09EF-4251-A9B8-7B04B8F80548}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AC6-4096-B32E-535F777605DD}"/>
                </c:ext>
                <c:ext xmlns:c15="http://schemas.microsoft.com/office/drawing/2012/chart" uri="{CE6537A1-D6FC-4f65-9D91-7224C49458BB}">
                  <c15:dlblFieldTable>
                    <c15:dlblFTEntry>
                      <c15:txfldGUID>{3120A635-8BC4-4CB1-B59E-47E9438BAC67}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AC6-4096-B32E-535F777605DD}"/>
                </c:ext>
                <c:ext xmlns:c15="http://schemas.microsoft.com/office/drawing/2012/chart" uri="{CE6537A1-D6FC-4f65-9D91-7224C49458BB}">
                  <c15:dlblFieldTable>
                    <c15:dlblFTEntry>
                      <c15:txfldGUID>{F52BAD7D-98C9-4A23-BE62-23A5D8F3D528}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AC6-4096-B32E-535F777605DD}"/>
                </c:ext>
                <c:ext xmlns:c15="http://schemas.microsoft.com/office/drawing/2012/chart" uri="{CE6537A1-D6FC-4f65-9D91-7224C49458BB}">
                  <c15:layout/>
                  <c15:dlblFieldTable>
                    <c15:dlblFTEntry>
                      <c15:txfldGUID>{8ADF6E7D-0AAB-4F1A-99F1-828A1E8F4F9D}</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AC6-4096-B32E-535F777605DD}"/>
                </c:ext>
                <c:ext xmlns:c15="http://schemas.microsoft.com/office/drawing/2012/chart" uri="{CE6537A1-D6FC-4f65-9D91-7224C49458BB}">
                  <c15:layout/>
                  <c15:dlblFieldTable>
                    <c15:dlblFTEntry>
                      <c15:txfldGUID>{9264C2A5-6652-48A3-939E-AE80B97A337D}</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AC6-4096-B32E-535F777605DD}"/>
                </c:ext>
                <c:ext xmlns:c15="http://schemas.microsoft.com/office/drawing/2012/chart" uri="{CE6537A1-D6FC-4f65-9D91-7224C49458BB}">
                  <c15:layout/>
                  <c15:dlblFieldTable>
                    <c15:dlblFTEntry>
                      <c15:txfldGUID>{8704DE8C-6D4E-4B5E-87EE-2294614E46AC}</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AC6-4096-B32E-535F777605DD}"/>
                </c:ext>
                <c:ext xmlns:c15="http://schemas.microsoft.com/office/drawing/2012/chart" uri="{CE6537A1-D6FC-4f65-9D91-7224C49458BB}">
                  <c15:layout/>
                  <c15:dlblFieldTable>
                    <c15:dlblFTEntry>
                      <c15:txfldGUID>{BC202B9B-DB53-40EC-9CD4-440E2AE0A337}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43.9</c:v>
                </c:pt>
                <c:pt idx="16">
                  <c:v>33.5</c:v>
                </c:pt>
                <c:pt idx="24">
                  <c:v>34.299999999999997</c:v>
                </c:pt>
                <c:pt idx="32">
                  <c:v>35.200000000000003</c:v>
                </c:pt>
              </c:numCache>
            </c:numRef>
          </c:xVal>
          <c:yVal>
            <c:numRef>
              <c:f>公会計指標分析・財政指標組合せ分析表!$BP$51:$DC$51</c:f>
              <c:numCache>
                <c:formatCode>#,##0.0;"▲ "#,##0.0</c:formatCode>
                <c:ptCount val="40"/>
                <c:pt idx="8">
                  <c:v>49.5</c:v>
                </c:pt>
                <c:pt idx="16">
                  <c:v>46</c:v>
                </c:pt>
                <c:pt idx="24">
                  <c:v>52.9</c:v>
                </c:pt>
                <c:pt idx="32">
                  <c:v>55.4</c:v>
                </c:pt>
              </c:numCache>
            </c:numRef>
          </c:yVal>
          <c:smooth val="0"/>
          <c:extLst xmlns:c16r2="http://schemas.microsoft.com/office/drawing/2015/06/chart">
            <c:ext xmlns:c16="http://schemas.microsoft.com/office/drawing/2014/chart" uri="{C3380CC4-5D6E-409C-BE32-E72D297353CC}">
              <c16:uniqueId val="{00000009-EAC6-4096-B32E-535F777605D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AC6-4096-B32E-535F777605DD}"/>
                </c:ext>
                <c:ext xmlns:c15="http://schemas.microsoft.com/office/drawing/2012/chart" uri="{CE6537A1-D6FC-4f65-9D91-7224C49458BB}">
                  <c15:dlblFieldTable>
                    <c15:dlblFTEntry>
                      <c15:txfldGUID>{8D6B3DB3-67AC-44EA-BC4A-2E99FEF66DC5}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AC6-4096-B32E-535F777605DD}"/>
                </c:ext>
                <c:ext xmlns:c15="http://schemas.microsoft.com/office/drawing/2012/chart" uri="{CE6537A1-D6FC-4f65-9D91-7224C49458BB}">
                  <c15:dlblFieldTable>
                    <c15:dlblFTEntry>
                      <c15:txfldGUID>{E4D64D75-F45F-479B-B176-0836C482C51D}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AC6-4096-B32E-535F777605DD}"/>
                </c:ext>
                <c:ext xmlns:c15="http://schemas.microsoft.com/office/drawing/2012/chart" uri="{CE6537A1-D6FC-4f65-9D91-7224C49458BB}">
                  <c15:dlblFieldTable>
                    <c15:dlblFTEntry>
                      <c15:txfldGUID>{1F96664F-6F60-43B0-8503-C89EA21091B6}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AC6-4096-B32E-535F777605DD}"/>
                </c:ext>
                <c:ext xmlns:c15="http://schemas.microsoft.com/office/drawing/2012/chart" uri="{CE6537A1-D6FC-4f65-9D91-7224C49458BB}">
                  <c15:dlblFieldTable>
                    <c15:dlblFTEntry>
                      <c15:txfldGUID>{D13CDB83-3CCC-4D02-BA2A-674D00FC1584}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AC6-4096-B32E-535F777605DD}"/>
                </c:ext>
                <c:ext xmlns:c15="http://schemas.microsoft.com/office/drawing/2012/chart" uri="{CE6537A1-D6FC-4f65-9D91-7224C49458BB}">
                  <c15:dlblFieldTable>
                    <c15:dlblFTEntry>
                      <c15:txfldGUID>{1CB42C55-40FF-4C39-9FE6-504359B2C150}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AC6-4096-B32E-535F777605DD}"/>
                </c:ext>
                <c:ext xmlns:c15="http://schemas.microsoft.com/office/drawing/2012/chart" uri="{CE6537A1-D6FC-4f65-9D91-7224C49458BB}">
                  <c15:layout/>
                  <c15:dlblFieldTable>
                    <c15:dlblFTEntry>
                      <c15:txfldGUID>{B64DEC13-30C8-49E0-8F43-EE2391E63ACF}</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AC6-4096-B32E-535F777605DD}"/>
                </c:ext>
                <c:ext xmlns:c15="http://schemas.microsoft.com/office/drawing/2012/chart" uri="{CE6537A1-D6FC-4f65-9D91-7224C49458BB}">
                  <c15:layout/>
                  <c15:dlblFieldTable>
                    <c15:dlblFTEntry>
                      <c15:txfldGUID>{17208075-AD7E-4816-A0E8-181E342EC0CF}</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AC6-4096-B32E-535F777605DD}"/>
                </c:ext>
                <c:ext xmlns:c15="http://schemas.microsoft.com/office/drawing/2012/chart" uri="{CE6537A1-D6FC-4f65-9D91-7224C49458BB}">
                  <c15:layout/>
                  <c15:dlblFieldTable>
                    <c15:dlblFTEntry>
                      <c15:txfldGUID>{AFA1B1E7-692A-47C3-B07B-EDAC82060B16}</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AC6-4096-B32E-535F777605DD}"/>
                </c:ext>
                <c:ext xmlns:c15="http://schemas.microsoft.com/office/drawing/2012/chart" uri="{CE6537A1-D6FC-4f65-9D91-7224C49458BB}">
                  <c15:layout/>
                  <c15:dlblFieldTable>
                    <c15:dlblFTEntry>
                      <c15:txfldGUID>{F3960F9E-010D-4C7C-B53E-A711F3B64CA6}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EAC6-4096-B32E-535F777605DD}"/>
            </c:ext>
          </c:extLst>
        </c:ser>
        <c:dLbls>
          <c:showLegendKey val="0"/>
          <c:showVal val="1"/>
          <c:showCatName val="0"/>
          <c:showSerName val="0"/>
          <c:showPercent val="0"/>
          <c:showBubbleSize val="0"/>
        </c:dLbls>
        <c:axId val="432783448"/>
        <c:axId val="432781096"/>
      </c:scatterChart>
      <c:valAx>
        <c:axId val="432783448"/>
        <c:scaling>
          <c:orientation val="minMax"/>
          <c:max val="63"/>
          <c:min val="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781096"/>
        <c:crosses val="autoZero"/>
        <c:crossBetween val="midCat"/>
      </c:valAx>
      <c:valAx>
        <c:axId val="432781096"/>
        <c:scaling>
          <c:orientation val="minMax"/>
          <c:max val="61"/>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783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502-4146-9B3F-AC83BA7EE54E}"/>
                </c:ext>
                <c:ext xmlns:c15="http://schemas.microsoft.com/office/drawing/2012/chart" uri="{CE6537A1-D6FC-4f65-9D91-7224C49458BB}">
                  <c15:layout/>
                  <c15:dlblFieldTable>
                    <c15:dlblFTEntry>
                      <c15:txfldGUID>{EA55E493-EE37-4670-92F8-B909F2E2EC25}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502-4146-9B3F-AC83BA7EE54E}"/>
                </c:ext>
                <c:ext xmlns:c15="http://schemas.microsoft.com/office/drawing/2012/chart" uri="{CE6537A1-D6FC-4f65-9D91-7224C49458BB}">
                  <c15:dlblFieldTable>
                    <c15:dlblFTEntry>
                      <c15:txfldGUID>{9EB0FFCE-28DF-41A6-8584-0179CF975448}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502-4146-9B3F-AC83BA7EE54E}"/>
                </c:ext>
                <c:ext xmlns:c15="http://schemas.microsoft.com/office/drawing/2012/chart" uri="{CE6537A1-D6FC-4f65-9D91-7224C49458BB}">
                  <c15:dlblFieldTable>
                    <c15:dlblFTEntry>
                      <c15:txfldGUID>{246D4F49-3464-4ED3-A88B-9F9469AA89B4}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502-4146-9B3F-AC83BA7EE54E}"/>
                </c:ext>
                <c:ext xmlns:c15="http://schemas.microsoft.com/office/drawing/2012/chart" uri="{CE6537A1-D6FC-4f65-9D91-7224C49458BB}">
                  <c15:dlblFieldTable>
                    <c15:dlblFTEntry>
                      <c15:txfldGUID>{3F64F7C4-55C5-4083-B0D6-0F64C8CC138A}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502-4146-9B3F-AC83BA7EE54E}"/>
                </c:ext>
                <c:ext xmlns:c15="http://schemas.microsoft.com/office/drawing/2012/chart" uri="{CE6537A1-D6FC-4f65-9D91-7224C49458BB}">
                  <c15:dlblFieldTable>
                    <c15:dlblFTEntry>
                      <c15:txfldGUID>{7FBFAF2D-4F28-44AE-8CE1-4D3ABF951223}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502-4146-9B3F-AC83BA7EE54E}"/>
                </c:ext>
                <c:ext xmlns:c15="http://schemas.microsoft.com/office/drawing/2012/chart" uri="{CE6537A1-D6FC-4f65-9D91-7224C49458BB}">
                  <c15:layout/>
                  <c15:dlblFieldTable>
                    <c15:dlblFTEntry>
                      <c15:txfldGUID>{8B6436CE-B4EC-4083-8454-1671237E8EBE}</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502-4146-9B3F-AC83BA7EE54E}"/>
                </c:ext>
                <c:ext xmlns:c15="http://schemas.microsoft.com/office/drawing/2012/chart" uri="{CE6537A1-D6FC-4f65-9D91-7224C49458BB}">
                  <c15:layout/>
                  <c15:dlblFieldTable>
                    <c15:dlblFTEntry>
                      <c15:txfldGUID>{D979F56A-90B8-43E1-B639-1FF8BA400717}</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502-4146-9B3F-AC83BA7EE54E}"/>
                </c:ext>
                <c:ext xmlns:c15="http://schemas.microsoft.com/office/drawing/2012/chart" uri="{CE6537A1-D6FC-4f65-9D91-7224C49458BB}">
                  <c15:layout/>
                  <c15:dlblFieldTable>
                    <c15:dlblFTEntry>
                      <c15:txfldGUID>{DC7DC35F-33DA-4BE1-8691-B8B8A3B02EAA}</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502-4146-9B3F-AC83BA7EE54E}"/>
                </c:ext>
                <c:ext xmlns:c15="http://schemas.microsoft.com/office/drawing/2012/chart" uri="{CE6537A1-D6FC-4f65-9D91-7224C49458BB}">
                  <c15:layout/>
                  <c15:dlblFieldTable>
                    <c15:dlblFTEntry>
                      <c15:txfldGUID>{D9439DBA-9F61-43DF-AEBD-B1051A9F22C4}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7.6</c:v>
                </c:pt>
                <c:pt idx="16">
                  <c:v>7.2</c:v>
                </c:pt>
                <c:pt idx="24">
                  <c:v>8</c:v>
                </c:pt>
                <c:pt idx="32">
                  <c:v>7.9</c:v>
                </c:pt>
              </c:numCache>
            </c:numRef>
          </c:xVal>
          <c:yVal>
            <c:numRef>
              <c:f>公会計指標分析・財政指標組合せ分析表!$BP$73:$DC$73</c:f>
              <c:numCache>
                <c:formatCode>#,##0.0;"▲ "#,##0.0</c:formatCode>
                <c:ptCount val="40"/>
                <c:pt idx="0">
                  <c:v>55.8</c:v>
                </c:pt>
                <c:pt idx="8">
                  <c:v>49.5</c:v>
                </c:pt>
                <c:pt idx="16">
                  <c:v>46</c:v>
                </c:pt>
                <c:pt idx="24">
                  <c:v>52.9</c:v>
                </c:pt>
                <c:pt idx="32">
                  <c:v>55.4</c:v>
                </c:pt>
              </c:numCache>
            </c:numRef>
          </c:yVal>
          <c:smooth val="0"/>
          <c:extLst xmlns:c16r2="http://schemas.microsoft.com/office/drawing/2015/06/chart">
            <c:ext xmlns:c16="http://schemas.microsoft.com/office/drawing/2014/chart" uri="{C3380CC4-5D6E-409C-BE32-E72D297353CC}">
              <c16:uniqueId val="{00000009-1502-4146-9B3F-AC83BA7EE5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502-4146-9B3F-AC83BA7EE54E}"/>
                </c:ext>
                <c:ext xmlns:c15="http://schemas.microsoft.com/office/drawing/2012/chart" uri="{CE6537A1-D6FC-4f65-9D91-7224C49458BB}">
                  <c15:layout/>
                  <c15:dlblFieldTable>
                    <c15:dlblFTEntry>
                      <c15:txfldGUID>{5AA2AF1F-556D-4276-8996-FF543B6C5F43}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502-4146-9B3F-AC83BA7EE54E}"/>
                </c:ext>
                <c:ext xmlns:c15="http://schemas.microsoft.com/office/drawing/2012/chart" uri="{CE6537A1-D6FC-4f65-9D91-7224C49458BB}">
                  <c15:dlblFieldTable>
                    <c15:dlblFTEntry>
                      <c15:txfldGUID>{17D4DF86-1CFC-4D4B-BD21-984C7D6253E4}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502-4146-9B3F-AC83BA7EE54E}"/>
                </c:ext>
                <c:ext xmlns:c15="http://schemas.microsoft.com/office/drawing/2012/chart" uri="{CE6537A1-D6FC-4f65-9D91-7224C49458BB}">
                  <c15:dlblFieldTable>
                    <c15:dlblFTEntry>
                      <c15:txfldGUID>{DC67D603-E10C-4E75-95D9-683AD858D650}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502-4146-9B3F-AC83BA7EE54E}"/>
                </c:ext>
                <c:ext xmlns:c15="http://schemas.microsoft.com/office/drawing/2012/chart" uri="{CE6537A1-D6FC-4f65-9D91-7224C49458BB}">
                  <c15:dlblFieldTable>
                    <c15:dlblFTEntry>
                      <c15:txfldGUID>{EFBA51DC-0182-4BB1-8226-3C15AFD41DD8}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502-4146-9B3F-AC83BA7EE54E}"/>
                </c:ext>
                <c:ext xmlns:c15="http://schemas.microsoft.com/office/drawing/2012/chart" uri="{CE6537A1-D6FC-4f65-9D91-7224C49458BB}">
                  <c15:dlblFieldTable>
                    <c15:dlblFTEntry>
                      <c15:txfldGUID>{E13491FB-B75C-4B52-B84C-87B2089855CF}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502-4146-9B3F-AC83BA7EE54E}"/>
                </c:ext>
                <c:ext xmlns:c15="http://schemas.microsoft.com/office/drawing/2012/chart" uri="{CE6537A1-D6FC-4f65-9D91-7224C49458BB}">
                  <c15:layout/>
                  <c15:dlblFieldTable>
                    <c15:dlblFTEntry>
                      <c15:txfldGUID>{65E9CB34-5F38-4BBF-BAF7-AB0B00CF9669}</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502-4146-9B3F-AC83BA7EE54E}"/>
                </c:ext>
                <c:ext xmlns:c15="http://schemas.microsoft.com/office/drawing/2012/chart" uri="{CE6537A1-D6FC-4f65-9D91-7224C49458BB}">
                  <c15:layout/>
                  <c15:dlblFieldTable>
                    <c15:dlblFTEntry>
                      <c15:txfldGUID>{CAAAD862-B181-4BEA-942A-07E29B9FD968}</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502-4146-9B3F-AC83BA7EE54E}"/>
                </c:ext>
                <c:ext xmlns:c15="http://schemas.microsoft.com/office/drawing/2012/chart" uri="{CE6537A1-D6FC-4f65-9D91-7224C49458BB}">
                  <c15:layout/>
                  <c15:dlblFieldTable>
                    <c15:dlblFTEntry>
                      <c15:txfldGUID>{19EDD78C-76BD-470E-8887-1E1BB1C3AAC0}</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502-4146-9B3F-AC83BA7EE54E}"/>
                </c:ext>
                <c:ext xmlns:c15="http://schemas.microsoft.com/office/drawing/2012/chart" uri="{CE6537A1-D6FC-4f65-9D91-7224C49458BB}">
                  <c15:layout/>
                  <c15:dlblFieldTable>
                    <c15:dlblFTEntry>
                      <c15:txfldGUID>{D80DBFA1-C473-4992-98CC-6BE3FDFDA45B}</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7.8</c:v>
                </c:pt>
                <c:pt idx="16">
                  <c:v>7.5</c:v>
                </c:pt>
                <c:pt idx="24">
                  <c:v>7.2</c:v>
                </c:pt>
                <c:pt idx="32">
                  <c:v>6.9</c:v>
                </c:pt>
              </c:numCache>
            </c:numRef>
          </c:xVal>
          <c:yVal>
            <c:numRef>
              <c:f>公会計指標分析・財政指標組合せ分析表!$BP$77:$DC$77</c:f>
              <c:numCache>
                <c:formatCode>#,##0.0;"▲ "#,##0.0</c:formatCode>
                <c:ptCount val="40"/>
                <c:pt idx="0">
                  <c:v>44.4</c:v>
                </c:pt>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1502-4146-9B3F-AC83BA7EE54E}"/>
            </c:ext>
          </c:extLst>
        </c:ser>
        <c:dLbls>
          <c:showLegendKey val="0"/>
          <c:showVal val="1"/>
          <c:showCatName val="0"/>
          <c:showSerName val="0"/>
          <c:showPercent val="0"/>
          <c:showBubbleSize val="0"/>
        </c:dLbls>
        <c:axId val="432783056"/>
        <c:axId val="432781488"/>
      </c:scatterChart>
      <c:valAx>
        <c:axId val="432783056"/>
        <c:scaling>
          <c:orientation val="minMax"/>
          <c:max val="9.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781488"/>
        <c:crosses val="autoZero"/>
        <c:crossBetween val="midCat"/>
      </c:valAx>
      <c:valAx>
        <c:axId val="432781488"/>
        <c:scaling>
          <c:orientation val="minMax"/>
          <c:max val="61"/>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7830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実質公債費比率（分子）は、平成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年度は臨時財政対策債の元利償還金の増及び市道用地取得事業による公債費に準ずる債務負担行為に係るものの増により全体で増に転じ、平成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年度は消防庁舎用地及びインター関連事業用地取得により公債費に準ずる債務負担行為に係るものの増により、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年連続の増となった。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年度は据置期間の見直し（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年）の影響を受けて元利償還金の額が増となった一方、消防庁舎用地取得完了などによる債務負担行為に基づく支出額の減などにより全体で減となった。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今後も引き続き、元利償還金等の推移を的確に推計し、適正な起債水準の維持に努める。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将来負担比率（分子）は、平成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年度まで主に地方債の借入れ抑制により減少傾向にあったが、平成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ごみ処理施設整備工事に伴う高座清掃施設組合の組合負担額等見込額の増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将来負担比率は依然として類似団体平均を上回っているため、今後も引き続き中・長期的な展望に基づいた計画的な事業展開を図り、起債に大きく依存しない健全な財政運営に努める。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神奈川県綾瀬市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年度に積み立てた綾瀬市活性化応援寄附金収入の一部である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百万円を取り崩した一方、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千万円の元金積立を行ったことから、基金残高は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・綾瀬市職員退職手当基金：退職手当基金については今後の退職者の推計から毎年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億円を基準として、当該年度に支給する退職手当が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億円を超える場合は取崩し、当該年度に支給する額が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億円に満たない場合は積立金に回している。平成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年度においては退職手当の支給額が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億円を超えたことから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千万円を取り崩した。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・綾瀬市みどりのまちづくり基金：公園用地取得事業に充当するため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千万円を取り崩した。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％を目安に残高を維持していく。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・綾瀬市職員退職手当基金：今後も職員の退職者数の推計から基準を定め、退職者数の変動による予算への影響を軽減する。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・綾瀬市職員退職手当基金：職員退職手当の費用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・綾瀬市公共用地取得基金：普通財産である土地の処分収益を公共事業に必要な土地の取得経費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・綾瀬市社会福祉基金：社会福祉の増進を図る事業の資金</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・綾瀬市特定防衛施設周辺整備調整交付金基金：特定防衛施設周辺整備調整交付金を財源として公共用の施設の整備又はその他の生活環境の改善若しくは開発の円滑な実施に寄与する事業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・綾瀬市みどりのまちづくり基金：綾瀬市と市民が一体となって推進するみどり豊かなまちづくりに係る事業及び緑地を保全する経費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・綾瀬市職員退職手当基金：退職手当基金については今後の退職者の推計から毎年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億円を基準として、当該年度に支給する退職手当が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億円を超える場合は取崩し、当該年度に支給する額が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億円に満たない場合は積立金に回している。平成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年度においては退職手当の支給額が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を超えた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綾瀬市みどりのまちづくり基金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公園用地取得事業に充当するため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千万円を取り崩した。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・綾瀬市職員退職手当基金：今後も職員の退職者数の推計から基準を定め、退職者数の変動による予算への影響を軽減する。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年度に積み立てた綾瀬市活性化応援寄附金収入の一部である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百万円を取り崩した一方、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千万円の元金積立を行ったことから、基金残高は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％を目安に残高を維持していく。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85,120
81,448
22.14
29,798,086
28,821,071
829,896
16,231,696
16,683,567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低い水準にあり、有形固定資産の大きな割合を占める事業用資産において、主な施設である市庁舎・学校の有形固定資産減価償却率が概ね類似団体より低い水準となっていることに起因す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今後は、公共施設基本方針において、</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年間で総延床面積の</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％削減することを目標に、施設の統廃合、機能の集約、複合化による適正配置を進めていく。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0747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1275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3987800" y="664318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1275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3987800" y="544340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1" name="有形固定資産減価償却率平均値テキスト"/>
        <xdr:cNvSpPr txBox="1"/>
      </xdr:nvSpPr>
      <xdr:spPr>
        <a:xfrm>
          <a:off x="41275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0259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3429000" y="58737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2781300" y="59138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133600" y="59755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163013</xdr:rowOff>
    </xdr:from>
    <xdr:to>
      <xdr:col>23</xdr:col>
      <xdr:colOff>136525</xdr:colOff>
      <xdr:row>34</xdr:row>
      <xdr:rowOff>93163</xdr:rowOff>
    </xdr:to>
    <xdr:sp macro="" textlink="">
      <xdr:nvSpPr>
        <xdr:cNvPr id="81" name="楕円 80"/>
        <xdr:cNvSpPr/>
      </xdr:nvSpPr>
      <xdr:spPr>
        <a:xfrm>
          <a:off x="4025900" y="659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77940</xdr:rowOff>
    </xdr:from>
    <xdr:ext cx="405111" cy="259045"/>
    <xdr:sp macro="" textlink="">
      <xdr:nvSpPr>
        <xdr:cNvPr id="82" name="有形固定資産減価償却率該当値テキスト"/>
        <xdr:cNvSpPr txBox="1"/>
      </xdr:nvSpPr>
      <xdr:spPr>
        <a:xfrm>
          <a:off x="4127500" y="6507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19322</xdr:rowOff>
    </xdr:from>
    <xdr:to>
      <xdr:col>19</xdr:col>
      <xdr:colOff>187325</xdr:colOff>
      <xdr:row>34</xdr:row>
      <xdr:rowOff>120922</xdr:rowOff>
    </xdr:to>
    <xdr:sp macro="" textlink="">
      <xdr:nvSpPr>
        <xdr:cNvPr id="83" name="楕円 82"/>
        <xdr:cNvSpPr/>
      </xdr:nvSpPr>
      <xdr:spPr>
        <a:xfrm>
          <a:off x="3429000" y="662014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42363</xdr:rowOff>
    </xdr:from>
    <xdr:to>
      <xdr:col>23</xdr:col>
      <xdr:colOff>85725</xdr:colOff>
      <xdr:row>34</xdr:row>
      <xdr:rowOff>70122</xdr:rowOff>
    </xdr:to>
    <xdr:cxnSp macro="">
      <xdr:nvCxnSpPr>
        <xdr:cNvPr id="84" name="直線コネクタ 83"/>
        <xdr:cNvCxnSpPr/>
      </xdr:nvCxnSpPr>
      <xdr:spPr>
        <a:xfrm flipV="1">
          <a:off x="3479800" y="6643188"/>
          <a:ext cx="5969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43997</xdr:rowOff>
    </xdr:from>
    <xdr:to>
      <xdr:col>15</xdr:col>
      <xdr:colOff>187325</xdr:colOff>
      <xdr:row>34</xdr:row>
      <xdr:rowOff>145597</xdr:rowOff>
    </xdr:to>
    <xdr:sp macro="" textlink="">
      <xdr:nvSpPr>
        <xdr:cNvPr id="85" name="楕円 84"/>
        <xdr:cNvSpPr/>
      </xdr:nvSpPr>
      <xdr:spPr>
        <a:xfrm>
          <a:off x="2781300" y="66448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70122</xdr:rowOff>
    </xdr:from>
    <xdr:to>
      <xdr:col>19</xdr:col>
      <xdr:colOff>136525</xdr:colOff>
      <xdr:row>34</xdr:row>
      <xdr:rowOff>94797</xdr:rowOff>
    </xdr:to>
    <xdr:cxnSp macro="">
      <xdr:nvCxnSpPr>
        <xdr:cNvPr id="86" name="直線コネクタ 85"/>
        <xdr:cNvCxnSpPr/>
      </xdr:nvCxnSpPr>
      <xdr:spPr>
        <a:xfrm flipV="1">
          <a:off x="2832100" y="6670947"/>
          <a:ext cx="6477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66131</xdr:rowOff>
    </xdr:from>
    <xdr:to>
      <xdr:col>11</xdr:col>
      <xdr:colOff>187325</xdr:colOff>
      <xdr:row>32</xdr:row>
      <xdr:rowOff>167731</xdr:rowOff>
    </xdr:to>
    <xdr:sp macro="" textlink="">
      <xdr:nvSpPr>
        <xdr:cNvPr id="87" name="楕円 86"/>
        <xdr:cNvSpPr/>
      </xdr:nvSpPr>
      <xdr:spPr>
        <a:xfrm>
          <a:off x="2133600" y="63240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116931</xdr:rowOff>
    </xdr:from>
    <xdr:to>
      <xdr:col>15</xdr:col>
      <xdr:colOff>136525</xdr:colOff>
      <xdr:row>34</xdr:row>
      <xdr:rowOff>94797</xdr:rowOff>
    </xdr:to>
    <xdr:cxnSp macro="">
      <xdr:nvCxnSpPr>
        <xdr:cNvPr id="88" name="直線コネクタ 87"/>
        <xdr:cNvCxnSpPr/>
      </xdr:nvCxnSpPr>
      <xdr:spPr>
        <a:xfrm>
          <a:off x="2184400" y="6374856"/>
          <a:ext cx="647700" cy="3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89" name="n_1aveValue有形固定資産減価償却率"/>
        <xdr:cNvSpPr txBox="1"/>
      </xdr:nvSpPr>
      <xdr:spPr>
        <a:xfrm>
          <a:off x="3293119"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0" name="n_2aveValue有形固定資産減価償却率"/>
        <xdr:cNvSpPr txBox="1"/>
      </xdr:nvSpPr>
      <xdr:spPr>
        <a:xfrm>
          <a:off x="2658119"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1" name="n_3aveValue有形固定資産減価償却率"/>
        <xdr:cNvSpPr txBox="1"/>
      </xdr:nvSpPr>
      <xdr:spPr>
        <a:xfrm>
          <a:off x="2010419"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112049</xdr:rowOff>
    </xdr:from>
    <xdr:ext cx="405111" cy="259045"/>
    <xdr:sp macro="" textlink="">
      <xdr:nvSpPr>
        <xdr:cNvPr id="92" name="n_1mainValue有形固定資産減価償却率"/>
        <xdr:cNvSpPr txBox="1"/>
      </xdr:nvSpPr>
      <xdr:spPr>
        <a:xfrm>
          <a:off x="3293119" y="6712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136724</xdr:rowOff>
    </xdr:from>
    <xdr:ext cx="405111" cy="259045"/>
    <xdr:sp macro="" textlink="">
      <xdr:nvSpPr>
        <xdr:cNvPr id="93" name="n_2mainValue有形固定資産減価償却率"/>
        <xdr:cNvSpPr txBox="1"/>
      </xdr:nvSpPr>
      <xdr:spPr>
        <a:xfrm>
          <a:off x="2658119" y="6737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158858</xdr:rowOff>
    </xdr:from>
    <xdr:ext cx="405111" cy="259045"/>
    <xdr:sp macro="" textlink="">
      <xdr:nvSpPr>
        <xdr:cNvPr id="94" name="n_3mainValue有形固定資産減価償却率"/>
        <xdr:cNvSpPr txBox="1"/>
      </xdr:nvSpPr>
      <xdr:spPr>
        <a:xfrm>
          <a:off x="2010419" y="641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債務償還比率の分子である将来負担額が、ごみ処理施設整備工事に伴う施設組合の起債残高の増により増加している。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ごみ収集事業等で直営が残っていることや、高年齢職員が多いことにより給与水準が類似団体平均を上回っているため、今後も業務の民間委託や再任用職員の知識・経験の活用などによる効率的な運営に努めていく。</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93312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917552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917552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2593320"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2646025"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2534900" y="67521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2646025"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2534900" y="52400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xdr:cNvSpPr txBox="1"/>
      </xdr:nvSpPr>
      <xdr:spPr>
        <a:xfrm>
          <a:off x="12646025"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2573000" y="59566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1947525"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66365</xdr:rowOff>
    </xdr:from>
    <xdr:to>
      <xdr:col>76</xdr:col>
      <xdr:colOff>73025</xdr:colOff>
      <xdr:row>29</xdr:row>
      <xdr:rowOff>167965</xdr:rowOff>
    </xdr:to>
    <xdr:sp macro="" textlink="">
      <xdr:nvSpPr>
        <xdr:cNvPr id="136" name="楕円 135"/>
        <xdr:cNvSpPr/>
      </xdr:nvSpPr>
      <xdr:spPr>
        <a:xfrm>
          <a:off x="12573000" y="58099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89242</xdr:rowOff>
    </xdr:from>
    <xdr:ext cx="469744" cy="259045"/>
    <xdr:sp macro="" textlink="">
      <xdr:nvSpPr>
        <xdr:cNvPr id="137" name="債務償還比率該当値テキスト"/>
        <xdr:cNvSpPr txBox="1"/>
      </xdr:nvSpPr>
      <xdr:spPr>
        <a:xfrm>
          <a:off x="12646025" y="566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113573</xdr:rowOff>
    </xdr:from>
    <xdr:to>
      <xdr:col>72</xdr:col>
      <xdr:colOff>123825</xdr:colOff>
      <xdr:row>31</xdr:row>
      <xdr:rowOff>43723</xdr:rowOff>
    </xdr:to>
    <xdr:sp macro="" textlink="">
      <xdr:nvSpPr>
        <xdr:cNvPr id="138" name="楕円 137"/>
        <xdr:cNvSpPr/>
      </xdr:nvSpPr>
      <xdr:spPr>
        <a:xfrm>
          <a:off x="11947525" y="602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117165</xdr:rowOff>
    </xdr:from>
    <xdr:to>
      <xdr:col>76</xdr:col>
      <xdr:colOff>22225</xdr:colOff>
      <xdr:row>30</xdr:row>
      <xdr:rowOff>164373</xdr:rowOff>
    </xdr:to>
    <xdr:cxnSp macro="">
      <xdr:nvCxnSpPr>
        <xdr:cNvPr id="139" name="直線コネクタ 138"/>
        <xdr:cNvCxnSpPr/>
      </xdr:nvCxnSpPr>
      <xdr:spPr>
        <a:xfrm flipV="1">
          <a:off x="11998325" y="5860740"/>
          <a:ext cx="596900" cy="2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0" name="n_1aveValue債務償還比率"/>
        <xdr:cNvSpPr txBox="1"/>
      </xdr:nvSpPr>
      <xdr:spPr>
        <a:xfrm>
          <a:off x="117793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34850</xdr:rowOff>
    </xdr:from>
    <xdr:ext cx="469744" cy="259045"/>
    <xdr:sp macro="" textlink="">
      <xdr:nvSpPr>
        <xdr:cNvPr id="141" name="n_1mainValue債務償還比率"/>
        <xdr:cNvSpPr txBox="1"/>
      </xdr:nvSpPr>
      <xdr:spPr>
        <a:xfrm>
          <a:off x="11779327" y="612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85,120
81,448
22.14
29,798,086
28,821,071
829,896
16,231,696
16,683,567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39490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39878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3889375" y="72313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39878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3889375" y="58997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39878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38989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203575" y="65214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428875"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68275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103505</xdr:rowOff>
    </xdr:from>
    <xdr:to>
      <xdr:col>24</xdr:col>
      <xdr:colOff>114300</xdr:colOff>
      <xdr:row>40</xdr:row>
      <xdr:rowOff>33655</xdr:rowOff>
    </xdr:to>
    <xdr:sp macro="" textlink="">
      <xdr:nvSpPr>
        <xdr:cNvPr id="71" name="楕円 70"/>
        <xdr:cNvSpPr/>
      </xdr:nvSpPr>
      <xdr:spPr>
        <a:xfrm>
          <a:off x="38989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81932</xdr:rowOff>
    </xdr:from>
    <xdr:ext cx="405111" cy="259045"/>
    <xdr:sp macro="" textlink="">
      <xdr:nvSpPr>
        <xdr:cNvPr id="72" name="【道路】&#10;有形固定資産減価償却率該当値テキスト"/>
        <xdr:cNvSpPr txBox="1"/>
      </xdr:nvSpPr>
      <xdr:spPr>
        <a:xfrm>
          <a:off x="3987800"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107315</xdr:rowOff>
    </xdr:from>
    <xdr:to>
      <xdr:col>20</xdr:col>
      <xdr:colOff>38100</xdr:colOff>
      <xdr:row>40</xdr:row>
      <xdr:rowOff>37465</xdr:rowOff>
    </xdr:to>
    <xdr:sp macro="" textlink="">
      <xdr:nvSpPr>
        <xdr:cNvPr id="73" name="楕円 72"/>
        <xdr:cNvSpPr/>
      </xdr:nvSpPr>
      <xdr:spPr>
        <a:xfrm>
          <a:off x="3203575" y="67938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154305</xdr:rowOff>
    </xdr:from>
    <xdr:to>
      <xdr:col>24</xdr:col>
      <xdr:colOff>63500</xdr:colOff>
      <xdr:row>39</xdr:row>
      <xdr:rowOff>158115</xdr:rowOff>
    </xdr:to>
    <xdr:cxnSp macro="">
      <xdr:nvCxnSpPr>
        <xdr:cNvPr id="74" name="直線コネクタ 73"/>
        <xdr:cNvCxnSpPr/>
      </xdr:nvCxnSpPr>
      <xdr:spPr>
        <a:xfrm flipV="1">
          <a:off x="3235325" y="6840855"/>
          <a:ext cx="714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122555</xdr:rowOff>
    </xdr:from>
    <xdr:to>
      <xdr:col>15</xdr:col>
      <xdr:colOff>101600</xdr:colOff>
      <xdr:row>40</xdr:row>
      <xdr:rowOff>52705</xdr:rowOff>
    </xdr:to>
    <xdr:sp macro="" textlink="">
      <xdr:nvSpPr>
        <xdr:cNvPr id="75" name="楕円 74"/>
        <xdr:cNvSpPr/>
      </xdr:nvSpPr>
      <xdr:spPr>
        <a:xfrm>
          <a:off x="2428875"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158115</xdr:rowOff>
    </xdr:from>
    <xdr:to>
      <xdr:col>19</xdr:col>
      <xdr:colOff>177800</xdr:colOff>
      <xdr:row>40</xdr:row>
      <xdr:rowOff>1905</xdr:rowOff>
    </xdr:to>
    <xdr:cxnSp macro="">
      <xdr:nvCxnSpPr>
        <xdr:cNvPr id="76" name="直線コネクタ 75"/>
        <xdr:cNvCxnSpPr/>
      </xdr:nvCxnSpPr>
      <xdr:spPr>
        <a:xfrm flipV="1">
          <a:off x="2479675" y="6844665"/>
          <a:ext cx="7556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160655</xdr:rowOff>
    </xdr:from>
    <xdr:to>
      <xdr:col>10</xdr:col>
      <xdr:colOff>165100</xdr:colOff>
      <xdr:row>40</xdr:row>
      <xdr:rowOff>90805</xdr:rowOff>
    </xdr:to>
    <xdr:sp macro="" textlink="">
      <xdr:nvSpPr>
        <xdr:cNvPr id="77" name="楕円 76"/>
        <xdr:cNvSpPr/>
      </xdr:nvSpPr>
      <xdr:spPr>
        <a:xfrm>
          <a:off x="168275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1905</xdr:rowOff>
    </xdr:from>
    <xdr:to>
      <xdr:col>15</xdr:col>
      <xdr:colOff>50800</xdr:colOff>
      <xdr:row>40</xdr:row>
      <xdr:rowOff>40005</xdr:rowOff>
    </xdr:to>
    <xdr:cxnSp macro="">
      <xdr:nvCxnSpPr>
        <xdr:cNvPr id="78" name="直線コネクタ 77"/>
        <xdr:cNvCxnSpPr/>
      </xdr:nvCxnSpPr>
      <xdr:spPr>
        <a:xfrm flipV="1">
          <a:off x="1733550" y="6859905"/>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9" name="n_1aveValue【道路】&#10;有形固定資産減価償却率"/>
        <xdr:cNvSpPr txBox="1"/>
      </xdr:nvSpPr>
      <xdr:spPr>
        <a:xfrm>
          <a:off x="306769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0" name="n_2aveValue【道路】&#10;有形固定資産減価償却率"/>
        <xdr:cNvSpPr txBox="1"/>
      </xdr:nvSpPr>
      <xdr:spPr>
        <a:xfrm>
          <a:off x="230569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81" name="n_3aveValue【道路】&#10;有形固定資産減価償却率"/>
        <xdr:cNvSpPr txBox="1"/>
      </xdr:nvSpPr>
      <xdr:spPr>
        <a:xfrm>
          <a:off x="1559569"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28592</xdr:rowOff>
    </xdr:from>
    <xdr:ext cx="405111" cy="259045"/>
    <xdr:sp macro="" textlink="">
      <xdr:nvSpPr>
        <xdr:cNvPr id="82" name="n_1mainValue【道路】&#10;有形固定資産減価償却率"/>
        <xdr:cNvSpPr txBox="1"/>
      </xdr:nvSpPr>
      <xdr:spPr>
        <a:xfrm>
          <a:off x="306769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43832</xdr:rowOff>
    </xdr:from>
    <xdr:ext cx="405111" cy="259045"/>
    <xdr:sp macro="" textlink="">
      <xdr:nvSpPr>
        <xdr:cNvPr id="83" name="n_2mainValue【道路】&#10;有形固定資産減価償却率"/>
        <xdr:cNvSpPr txBox="1"/>
      </xdr:nvSpPr>
      <xdr:spPr>
        <a:xfrm>
          <a:off x="2305694"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81932</xdr:rowOff>
    </xdr:from>
    <xdr:ext cx="405111" cy="259045"/>
    <xdr:sp macro="" textlink="">
      <xdr:nvSpPr>
        <xdr:cNvPr id="84" name="n_3mainValue【道路】&#10;有形固定資産減価償却率"/>
        <xdr:cNvSpPr txBox="1"/>
      </xdr:nvSpPr>
      <xdr:spPr>
        <a:xfrm>
          <a:off x="1559569"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8905240"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8943975"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8845550" y="71884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8943975"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8845550" y="56328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3" name="【道路】&#10;一人当たり延長平均値テキスト"/>
        <xdr:cNvSpPr txBox="1"/>
      </xdr:nvSpPr>
      <xdr:spPr>
        <a:xfrm>
          <a:off x="8943975"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8883650" y="692645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815975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7413625" y="69227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6638925"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79064</xdr:rowOff>
    </xdr:from>
    <xdr:to>
      <xdr:col>55</xdr:col>
      <xdr:colOff>50800</xdr:colOff>
      <xdr:row>42</xdr:row>
      <xdr:rowOff>9214</xdr:rowOff>
    </xdr:to>
    <xdr:sp macro="" textlink="">
      <xdr:nvSpPr>
        <xdr:cNvPr id="123" name="楕円 122"/>
        <xdr:cNvSpPr/>
      </xdr:nvSpPr>
      <xdr:spPr>
        <a:xfrm>
          <a:off x="8883650" y="71085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165441</xdr:rowOff>
    </xdr:from>
    <xdr:ext cx="469744" cy="259045"/>
    <xdr:sp macro="" textlink="">
      <xdr:nvSpPr>
        <xdr:cNvPr id="124" name="【道路】&#10;一人当たり延長該当値テキスト"/>
        <xdr:cNvSpPr txBox="1"/>
      </xdr:nvSpPr>
      <xdr:spPr>
        <a:xfrm>
          <a:off x="8943975" y="702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79025</xdr:rowOff>
    </xdr:from>
    <xdr:to>
      <xdr:col>50</xdr:col>
      <xdr:colOff>165100</xdr:colOff>
      <xdr:row>42</xdr:row>
      <xdr:rowOff>9175</xdr:rowOff>
    </xdr:to>
    <xdr:sp macro="" textlink="">
      <xdr:nvSpPr>
        <xdr:cNvPr id="125" name="楕円 124"/>
        <xdr:cNvSpPr/>
      </xdr:nvSpPr>
      <xdr:spPr>
        <a:xfrm>
          <a:off x="8159750" y="71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129825</xdr:rowOff>
    </xdr:from>
    <xdr:to>
      <xdr:col>55</xdr:col>
      <xdr:colOff>0</xdr:colOff>
      <xdr:row>41</xdr:row>
      <xdr:rowOff>129864</xdr:rowOff>
    </xdr:to>
    <xdr:cxnSp macro="">
      <xdr:nvCxnSpPr>
        <xdr:cNvPr id="126" name="直線コネクタ 125"/>
        <xdr:cNvCxnSpPr/>
      </xdr:nvCxnSpPr>
      <xdr:spPr>
        <a:xfrm>
          <a:off x="8210550" y="7159275"/>
          <a:ext cx="695325"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79121</xdr:rowOff>
    </xdr:from>
    <xdr:to>
      <xdr:col>46</xdr:col>
      <xdr:colOff>38100</xdr:colOff>
      <xdr:row>42</xdr:row>
      <xdr:rowOff>9271</xdr:rowOff>
    </xdr:to>
    <xdr:sp macro="" textlink="">
      <xdr:nvSpPr>
        <xdr:cNvPr id="127" name="楕円 126"/>
        <xdr:cNvSpPr/>
      </xdr:nvSpPr>
      <xdr:spPr>
        <a:xfrm>
          <a:off x="7413625" y="71085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129825</xdr:rowOff>
    </xdr:from>
    <xdr:to>
      <xdr:col>50</xdr:col>
      <xdr:colOff>114300</xdr:colOff>
      <xdr:row>41</xdr:row>
      <xdr:rowOff>129921</xdr:rowOff>
    </xdr:to>
    <xdr:cxnSp macro="">
      <xdr:nvCxnSpPr>
        <xdr:cNvPr id="128" name="直線コネクタ 127"/>
        <xdr:cNvCxnSpPr/>
      </xdr:nvCxnSpPr>
      <xdr:spPr>
        <a:xfrm flipV="1">
          <a:off x="7445375" y="7159275"/>
          <a:ext cx="765175"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79235</xdr:rowOff>
    </xdr:from>
    <xdr:to>
      <xdr:col>41</xdr:col>
      <xdr:colOff>101600</xdr:colOff>
      <xdr:row>42</xdr:row>
      <xdr:rowOff>9385</xdr:rowOff>
    </xdr:to>
    <xdr:sp macro="" textlink="">
      <xdr:nvSpPr>
        <xdr:cNvPr id="129" name="楕円 128"/>
        <xdr:cNvSpPr/>
      </xdr:nvSpPr>
      <xdr:spPr>
        <a:xfrm>
          <a:off x="6638925" y="71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129921</xdr:rowOff>
    </xdr:from>
    <xdr:to>
      <xdr:col>45</xdr:col>
      <xdr:colOff>177800</xdr:colOff>
      <xdr:row>41</xdr:row>
      <xdr:rowOff>130035</xdr:rowOff>
    </xdr:to>
    <xdr:cxnSp macro="">
      <xdr:nvCxnSpPr>
        <xdr:cNvPr id="130" name="直線コネクタ 129"/>
        <xdr:cNvCxnSpPr/>
      </xdr:nvCxnSpPr>
      <xdr:spPr>
        <a:xfrm flipV="1">
          <a:off x="6689725" y="7159371"/>
          <a:ext cx="75565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xdr:cNvSpPr txBox="1"/>
      </xdr:nvSpPr>
      <xdr:spPr>
        <a:xfrm>
          <a:off x="7959236"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32" name="n_2aveValue【道路】&#10;一人当たり延長"/>
        <xdr:cNvSpPr txBox="1"/>
      </xdr:nvSpPr>
      <xdr:spPr>
        <a:xfrm>
          <a:off x="72258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33" name="n_3aveValue【道路】&#10;一人当たり延長"/>
        <xdr:cNvSpPr txBox="1"/>
      </xdr:nvSpPr>
      <xdr:spPr>
        <a:xfrm>
          <a:off x="6479686"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302</xdr:rowOff>
    </xdr:from>
    <xdr:ext cx="469744" cy="259045"/>
    <xdr:sp macro="" textlink="">
      <xdr:nvSpPr>
        <xdr:cNvPr id="134" name="n_1mainValue【道路】&#10;一人当たり延長"/>
        <xdr:cNvSpPr txBox="1"/>
      </xdr:nvSpPr>
      <xdr:spPr>
        <a:xfrm>
          <a:off x="7991552" y="720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398</xdr:rowOff>
    </xdr:from>
    <xdr:ext cx="469744" cy="259045"/>
    <xdr:sp macro="" textlink="">
      <xdr:nvSpPr>
        <xdr:cNvPr id="135" name="n_2mainValue【道路】&#10;一人当たり延長"/>
        <xdr:cNvSpPr txBox="1"/>
      </xdr:nvSpPr>
      <xdr:spPr>
        <a:xfrm>
          <a:off x="7258127" y="720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512</xdr:rowOff>
    </xdr:from>
    <xdr:ext cx="469744" cy="259045"/>
    <xdr:sp macro="" textlink="">
      <xdr:nvSpPr>
        <xdr:cNvPr id="136" name="n_3mainValue【道路】&#10;一人当たり延長"/>
        <xdr:cNvSpPr txBox="1"/>
      </xdr:nvSpPr>
      <xdr:spPr>
        <a:xfrm>
          <a:off x="6483427" y="720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39490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39878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3889375" y="109385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39878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3889375" y="97631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xdr:cNvSpPr txBox="1"/>
      </xdr:nvSpPr>
      <xdr:spPr>
        <a:xfrm>
          <a:off x="39878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38989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203575" y="102914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428875"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68275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76" name="楕円 175"/>
        <xdr:cNvSpPr/>
      </xdr:nvSpPr>
      <xdr:spPr>
        <a:xfrm>
          <a:off x="38989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93997</xdr:rowOff>
    </xdr:from>
    <xdr:ext cx="405111" cy="259045"/>
    <xdr:sp macro="" textlink="">
      <xdr:nvSpPr>
        <xdr:cNvPr id="177" name="【橋りょう・トンネル】&#10;有形固定資産減価償却率該当値テキスト"/>
        <xdr:cNvSpPr txBox="1"/>
      </xdr:nvSpPr>
      <xdr:spPr>
        <a:xfrm>
          <a:off x="3987800"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103505</xdr:rowOff>
    </xdr:from>
    <xdr:to>
      <xdr:col>20</xdr:col>
      <xdr:colOff>38100</xdr:colOff>
      <xdr:row>60</xdr:row>
      <xdr:rowOff>33655</xdr:rowOff>
    </xdr:to>
    <xdr:sp macro="" textlink="">
      <xdr:nvSpPr>
        <xdr:cNvPr id="178" name="楕円 177"/>
        <xdr:cNvSpPr/>
      </xdr:nvSpPr>
      <xdr:spPr>
        <a:xfrm>
          <a:off x="3203575" y="102190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121920</xdr:rowOff>
    </xdr:from>
    <xdr:to>
      <xdr:col>24</xdr:col>
      <xdr:colOff>63500</xdr:colOff>
      <xdr:row>59</xdr:row>
      <xdr:rowOff>154305</xdr:rowOff>
    </xdr:to>
    <xdr:cxnSp macro="">
      <xdr:nvCxnSpPr>
        <xdr:cNvPr id="179" name="直線コネクタ 178"/>
        <xdr:cNvCxnSpPr/>
      </xdr:nvCxnSpPr>
      <xdr:spPr>
        <a:xfrm flipV="1">
          <a:off x="3235325" y="10237470"/>
          <a:ext cx="7143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135890</xdr:rowOff>
    </xdr:from>
    <xdr:to>
      <xdr:col>15</xdr:col>
      <xdr:colOff>101600</xdr:colOff>
      <xdr:row>60</xdr:row>
      <xdr:rowOff>66040</xdr:rowOff>
    </xdr:to>
    <xdr:sp macro="" textlink="">
      <xdr:nvSpPr>
        <xdr:cNvPr id="180" name="楕円 179"/>
        <xdr:cNvSpPr/>
      </xdr:nvSpPr>
      <xdr:spPr>
        <a:xfrm>
          <a:off x="2428875"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154305</xdr:rowOff>
    </xdr:from>
    <xdr:to>
      <xdr:col>19</xdr:col>
      <xdr:colOff>177800</xdr:colOff>
      <xdr:row>60</xdr:row>
      <xdr:rowOff>15240</xdr:rowOff>
    </xdr:to>
    <xdr:cxnSp macro="">
      <xdr:nvCxnSpPr>
        <xdr:cNvPr id="181" name="直線コネクタ 180"/>
        <xdr:cNvCxnSpPr/>
      </xdr:nvCxnSpPr>
      <xdr:spPr>
        <a:xfrm flipV="1">
          <a:off x="2479675" y="10269855"/>
          <a:ext cx="7556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168275</xdr:rowOff>
    </xdr:from>
    <xdr:to>
      <xdr:col>10</xdr:col>
      <xdr:colOff>165100</xdr:colOff>
      <xdr:row>60</xdr:row>
      <xdr:rowOff>98425</xdr:rowOff>
    </xdr:to>
    <xdr:sp macro="" textlink="">
      <xdr:nvSpPr>
        <xdr:cNvPr id="182" name="楕円 181"/>
        <xdr:cNvSpPr/>
      </xdr:nvSpPr>
      <xdr:spPr>
        <a:xfrm>
          <a:off x="168275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15240</xdr:rowOff>
    </xdr:from>
    <xdr:to>
      <xdr:col>15</xdr:col>
      <xdr:colOff>50800</xdr:colOff>
      <xdr:row>60</xdr:row>
      <xdr:rowOff>47625</xdr:rowOff>
    </xdr:to>
    <xdr:cxnSp macro="">
      <xdr:nvCxnSpPr>
        <xdr:cNvPr id="183" name="直線コネクタ 182"/>
        <xdr:cNvCxnSpPr/>
      </xdr:nvCxnSpPr>
      <xdr:spPr>
        <a:xfrm flipV="1">
          <a:off x="1733550" y="10302240"/>
          <a:ext cx="74612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xdr:cNvSpPr txBox="1"/>
      </xdr:nvSpPr>
      <xdr:spPr>
        <a:xfrm>
          <a:off x="306769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xdr:cNvSpPr txBox="1"/>
      </xdr:nvSpPr>
      <xdr:spPr>
        <a:xfrm>
          <a:off x="230569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86" name="n_3aveValue【橋りょう・トンネル】&#10;有形固定資産減価償却率"/>
        <xdr:cNvSpPr txBox="1"/>
      </xdr:nvSpPr>
      <xdr:spPr>
        <a:xfrm>
          <a:off x="1559569"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50182</xdr:rowOff>
    </xdr:from>
    <xdr:ext cx="405111" cy="259045"/>
    <xdr:sp macro="" textlink="">
      <xdr:nvSpPr>
        <xdr:cNvPr id="187" name="n_1mainValue【橋りょう・トンネル】&#10;有形固定資産減価償却率"/>
        <xdr:cNvSpPr txBox="1"/>
      </xdr:nvSpPr>
      <xdr:spPr>
        <a:xfrm>
          <a:off x="306769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88" name="n_2mainValue【橋りょう・トンネル】&#10;有形固定資産減価償却率"/>
        <xdr:cNvSpPr txBox="1"/>
      </xdr:nvSpPr>
      <xdr:spPr>
        <a:xfrm>
          <a:off x="230569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114952</xdr:rowOff>
    </xdr:from>
    <xdr:ext cx="405111" cy="259045"/>
    <xdr:sp macro="" textlink="">
      <xdr:nvSpPr>
        <xdr:cNvPr id="189" name="n_3mainValue【橋りょう・トンネル】&#10;有形固定資産減価償却率"/>
        <xdr:cNvSpPr txBox="1"/>
      </xdr:nvSpPr>
      <xdr:spPr>
        <a:xfrm>
          <a:off x="1559569"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512275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5122756"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5122756"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512275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8905240"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8943975"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8845550" y="109565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8943975"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8845550" y="96402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xdr:cNvSpPr txBox="1"/>
      </xdr:nvSpPr>
      <xdr:spPr>
        <a:xfrm>
          <a:off x="8943975"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8883650" y="104467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815975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7413625" y="104947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6638925"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116074</xdr:rowOff>
    </xdr:from>
    <xdr:to>
      <xdr:col>55</xdr:col>
      <xdr:colOff>50800</xdr:colOff>
      <xdr:row>63</xdr:row>
      <xdr:rowOff>46224</xdr:rowOff>
    </xdr:to>
    <xdr:sp macro="" textlink="">
      <xdr:nvSpPr>
        <xdr:cNvPr id="226" name="楕円 225"/>
        <xdr:cNvSpPr/>
      </xdr:nvSpPr>
      <xdr:spPr>
        <a:xfrm>
          <a:off x="8883650" y="107459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94501</xdr:rowOff>
    </xdr:from>
    <xdr:ext cx="534377" cy="259045"/>
    <xdr:sp macro="" textlink="">
      <xdr:nvSpPr>
        <xdr:cNvPr id="227" name="【橋りょう・トンネル】&#10;一人当たり有形固定資産（償却資産）額該当値テキスト"/>
        <xdr:cNvSpPr txBox="1"/>
      </xdr:nvSpPr>
      <xdr:spPr>
        <a:xfrm>
          <a:off x="8943975" y="1072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115956</xdr:rowOff>
    </xdr:from>
    <xdr:to>
      <xdr:col>50</xdr:col>
      <xdr:colOff>165100</xdr:colOff>
      <xdr:row>63</xdr:row>
      <xdr:rowOff>46106</xdr:rowOff>
    </xdr:to>
    <xdr:sp macro="" textlink="">
      <xdr:nvSpPr>
        <xdr:cNvPr id="228" name="楕円 227"/>
        <xdr:cNvSpPr/>
      </xdr:nvSpPr>
      <xdr:spPr>
        <a:xfrm>
          <a:off x="8159750" y="1074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166756</xdr:rowOff>
    </xdr:from>
    <xdr:to>
      <xdr:col>55</xdr:col>
      <xdr:colOff>0</xdr:colOff>
      <xdr:row>62</xdr:row>
      <xdr:rowOff>166874</xdr:rowOff>
    </xdr:to>
    <xdr:cxnSp macro="">
      <xdr:nvCxnSpPr>
        <xdr:cNvPr id="229" name="直線コネクタ 228"/>
        <xdr:cNvCxnSpPr/>
      </xdr:nvCxnSpPr>
      <xdr:spPr>
        <a:xfrm>
          <a:off x="8210550" y="10796656"/>
          <a:ext cx="695325"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116197</xdr:rowOff>
    </xdr:from>
    <xdr:to>
      <xdr:col>46</xdr:col>
      <xdr:colOff>38100</xdr:colOff>
      <xdr:row>63</xdr:row>
      <xdr:rowOff>46347</xdr:rowOff>
    </xdr:to>
    <xdr:sp macro="" textlink="">
      <xdr:nvSpPr>
        <xdr:cNvPr id="230" name="楕円 229"/>
        <xdr:cNvSpPr/>
      </xdr:nvSpPr>
      <xdr:spPr>
        <a:xfrm>
          <a:off x="7413625" y="107460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166756</xdr:rowOff>
    </xdr:from>
    <xdr:to>
      <xdr:col>50</xdr:col>
      <xdr:colOff>114300</xdr:colOff>
      <xdr:row>62</xdr:row>
      <xdr:rowOff>166997</xdr:rowOff>
    </xdr:to>
    <xdr:cxnSp macro="">
      <xdr:nvCxnSpPr>
        <xdr:cNvPr id="231" name="直線コネクタ 230"/>
        <xdr:cNvCxnSpPr/>
      </xdr:nvCxnSpPr>
      <xdr:spPr>
        <a:xfrm flipV="1">
          <a:off x="7445375" y="10796656"/>
          <a:ext cx="765175"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116348</xdr:rowOff>
    </xdr:from>
    <xdr:to>
      <xdr:col>41</xdr:col>
      <xdr:colOff>101600</xdr:colOff>
      <xdr:row>63</xdr:row>
      <xdr:rowOff>46498</xdr:rowOff>
    </xdr:to>
    <xdr:sp macro="" textlink="">
      <xdr:nvSpPr>
        <xdr:cNvPr id="232" name="楕円 231"/>
        <xdr:cNvSpPr/>
      </xdr:nvSpPr>
      <xdr:spPr>
        <a:xfrm>
          <a:off x="6638925" y="10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166997</xdr:rowOff>
    </xdr:from>
    <xdr:to>
      <xdr:col>45</xdr:col>
      <xdr:colOff>177800</xdr:colOff>
      <xdr:row>62</xdr:row>
      <xdr:rowOff>167148</xdr:rowOff>
    </xdr:to>
    <xdr:cxnSp macro="">
      <xdr:nvCxnSpPr>
        <xdr:cNvPr id="233" name="直線コネクタ 232"/>
        <xdr:cNvCxnSpPr/>
      </xdr:nvCxnSpPr>
      <xdr:spPr>
        <a:xfrm flipV="1">
          <a:off x="6689725" y="10796897"/>
          <a:ext cx="75565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34" name="n_1aveValue【橋りょう・トンネル】&#10;一人当たり有形固定資産（償却資産）額"/>
        <xdr:cNvSpPr txBox="1"/>
      </xdr:nvSpPr>
      <xdr:spPr>
        <a:xfrm>
          <a:off x="793644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35" name="n_2aveValue【橋りょう・トンネル】&#10;一人当たり有形固定資産（償却資産）額"/>
        <xdr:cNvSpPr txBox="1"/>
      </xdr:nvSpPr>
      <xdr:spPr>
        <a:xfrm>
          <a:off x="71934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36" name="n_3aveValue【橋りょう・トンネル】&#10;一人当たり有形固定資産（償却資産）額"/>
        <xdr:cNvSpPr txBox="1"/>
      </xdr:nvSpPr>
      <xdr:spPr>
        <a:xfrm>
          <a:off x="6447370"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37233</xdr:rowOff>
    </xdr:from>
    <xdr:ext cx="534377" cy="259045"/>
    <xdr:sp macro="" textlink="">
      <xdr:nvSpPr>
        <xdr:cNvPr id="237" name="n_1mainValue【橋りょう・トンネル】&#10;一人当たり有形固定資産（償却資産）額"/>
        <xdr:cNvSpPr txBox="1"/>
      </xdr:nvSpPr>
      <xdr:spPr>
        <a:xfrm>
          <a:off x="7959236" y="1083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37474</xdr:rowOff>
    </xdr:from>
    <xdr:ext cx="534377" cy="259045"/>
    <xdr:sp macro="" textlink="">
      <xdr:nvSpPr>
        <xdr:cNvPr id="238" name="n_2mainValue【橋りょう・トンネル】&#10;一人当たり有形固定資産（償却資産）額"/>
        <xdr:cNvSpPr txBox="1"/>
      </xdr:nvSpPr>
      <xdr:spPr>
        <a:xfrm>
          <a:off x="7225811" y="1083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37625</xdr:rowOff>
    </xdr:from>
    <xdr:ext cx="534377" cy="259045"/>
    <xdr:sp macro="" textlink="">
      <xdr:nvSpPr>
        <xdr:cNvPr id="239" name="n_3mainValue【橋りょう・トンネル】&#10;一人当たり有形固定資産（償却資産）額"/>
        <xdr:cNvSpPr txBox="1"/>
      </xdr:nvSpPr>
      <xdr:spPr>
        <a:xfrm>
          <a:off x="6479686" y="1083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36591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662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39490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39878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3889375" y="149068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39878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3889375" y="133491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70" name="【公営住宅】&#10;有形固定資産減価償却率平均値テキスト"/>
        <xdr:cNvSpPr txBox="1"/>
      </xdr:nvSpPr>
      <xdr:spPr>
        <a:xfrm>
          <a:off x="39878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38989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203575" y="138127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428875"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68275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150586</xdr:rowOff>
    </xdr:from>
    <xdr:to>
      <xdr:col>24</xdr:col>
      <xdr:colOff>114300</xdr:colOff>
      <xdr:row>82</xdr:row>
      <xdr:rowOff>80736</xdr:rowOff>
    </xdr:to>
    <xdr:sp macro="" textlink="">
      <xdr:nvSpPr>
        <xdr:cNvPr id="280" name="楕円 279"/>
        <xdr:cNvSpPr/>
      </xdr:nvSpPr>
      <xdr:spPr>
        <a:xfrm>
          <a:off x="38989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129013</xdr:rowOff>
    </xdr:from>
    <xdr:ext cx="405111" cy="259045"/>
    <xdr:sp macro="" textlink="">
      <xdr:nvSpPr>
        <xdr:cNvPr id="281" name="【公営住宅】&#10;有形固定資産減価償却率該当値テキスト"/>
        <xdr:cNvSpPr txBox="1"/>
      </xdr:nvSpPr>
      <xdr:spPr>
        <a:xfrm>
          <a:off x="3987800" y="1401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16692</xdr:rowOff>
    </xdr:from>
    <xdr:to>
      <xdr:col>20</xdr:col>
      <xdr:colOff>38100</xdr:colOff>
      <xdr:row>82</xdr:row>
      <xdr:rowOff>118292</xdr:rowOff>
    </xdr:to>
    <xdr:sp macro="" textlink="">
      <xdr:nvSpPr>
        <xdr:cNvPr id="282" name="楕円 281"/>
        <xdr:cNvSpPr/>
      </xdr:nvSpPr>
      <xdr:spPr>
        <a:xfrm>
          <a:off x="3203575" y="140755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29936</xdr:rowOff>
    </xdr:from>
    <xdr:to>
      <xdr:col>24</xdr:col>
      <xdr:colOff>63500</xdr:colOff>
      <xdr:row>82</xdr:row>
      <xdr:rowOff>67492</xdr:rowOff>
    </xdr:to>
    <xdr:cxnSp macro="">
      <xdr:nvCxnSpPr>
        <xdr:cNvPr id="283" name="直線コネクタ 282"/>
        <xdr:cNvCxnSpPr/>
      </xdr:nvCxnSpPr>
      <xdr:spPr>
        <a:xfrm flipV="1">
          <a:off x="3235325" y="14088836"/>
          <a:ext cx="714375"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52614</xdr:rowOff>
    </xdr:from>
    <xdr:to>
      <xdr:col>15</xdr:col>
      <xdr:colOff>101600</xdr:colOff>
      <xdr:row>82</xdr:row>
      <xdr:rowOff>154214</xdr:rowOff>
    </xdr:to>
    <xdr:sp macro="" textlink="">
      <xdr:nvSpPr>
        <xdr:cNvPr id="284" name="楕円 283"/>
        <xdr:cNvSpPr/>
      </xdr:nvSpPr>
      <xdr:spPr>
        <a:xfrm>
          <a:off x="2428875"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67492</xdr:rowOff>
    </xdr:from>
    <xdr:to>
      <xdr:col>19</xdr:col>
      <xdr:colOff>177800</xdr:colOff>
      <xdr:row>82</xdr:row>
      <xdr:rowOff>103414</xdr:rowOff>
    </xdr:to>
    <xdr:cxnSp macro="">
      <xdr:nvCxnSpPr>
        <xdr:cNvPr id="285" name="直線コネクタ 284"/>
        <xdr:cNvCxnSpPr/>
      </xdr:nvCxnSpPr>
      <xdr:spPr>
        <a:xfrm flipV="1">
          <a:off x="2479675" y="14126392"/>
          <a:ext cx="7556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88537</xdr:rowOff>
    </xdr:from>
    <xdr:to>
      <xdr:col>10</xdr:col>
      <xdr:colOff>165100</xdr:colOff>
      <xdr:row>83</xdr:row>
      <xdr:rowOff>18687</xdr:rowOff>
    </xdr:to>
    <xdr:sp macro="" textlink="">
      <xdr:nvSpPr>
        <xdr:cNvPr id="286" name="楕円 285"/>
        <xdr:cNvSpPr/>
      </xdr:nvSpPr>
      <xdr:spPr>
        <a:xfrm>
          <a:off x="168275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103414</xdr:rowOff>
    </xdr:from>
    <xdr:to>
      <xdr:col>15</xdr:col>
      <xdr:colOff>50800</xdr:colOff>
      <xdr:row>82</xdr:row>
      <xdr:rowOff>139337</xdr:rowOff>
    </xdr:to>
    <xdr:cxnSp macro="">
      <xdr:nvCxnSpPr>
        <xdr:cNvPr id="287" name="直線コネクタ 286"/>
        <xdr:cNvCxnSpPr/>
      </xdr:nvCxnSpPr>
      <xdr:spPr>
        <a:xfrm flipV="1">
          <a:off x="1733550" y="14162314"/>
          <a:ext cx="74612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88" name="n_1aveValue【公営住宅】&#10;有形固定資産減価償却率"/>
        <xdr:cNvSpPr txBox="1"/>
      </xdr:nvSpPr>
      <xdr:spPr>
        <a:xfrm>
          <a:off x="306769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89" name="n_2aveValue【公営住宅】&#10;有形固定資産減価償却率"/>
        <xdr:cNvSpPr txBox="1"/>
      </xdr:nvSpPr>
      <xdr:spPr>
        <a:xfrm>
          <a:off x="230569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90" name="n_3aveValue【公営住宅】&#10;有形固定資産減価償却率"/>
        <xdr:cNvSpPr txBox="1"/>
      </xdr:nvSpPr>
      <xdr:spPr>
        <a:xfrm>
          <a:off x="1559569"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109419</xdr:rowOff>
    </xdr:from>
    <xdr:ext cx="405111" cy="259045"/>
    <xdr:sp macro="" textlink="">
      <xdr:nvSpPr>
        <xdr:cNvPr id="291" name="n_1mainValue【公営住宅】&#10;有形固定資産減価償却率"/>
        <xdr:cNvSpPr txBox="1"/>
      </xdr:nvSpPr>
      <xdr:spPr>
        <a:xfrm>
          <a:off x="3067694"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145341</xdr:rowOff>
    </xdr:from>
    <xdr:ext cx="405111" cy="259045"/>
    <xdr:sp macro="" textlink="">
      <xdr:nvSpPr>
        <xdr:cNvPr id="292" name="n_2mainValue【公営住宅】&#10;有形固定資産減価償却率"/>
        <xdr:cNvSpPr txBox="1"/>
      </xdr:nvSpPr>
      <xdr:spPr>
        <a:xfrm>
          <a:off x="230569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9814</xdr:rowOff>
    </xdr:from>
    <xdr:ext cx="405111" cy="259045"/>
    <xdr:sp macro="" textlink="">
      <xdr:nvSpPr>
        <xdr:cNvPr id="293" name="n_3mainValue【公営住宅】&#10;有形固定資産減価償却率"/>
        <xdr:cNvSpPr txBox="1"/>
      </xdr:nvSpPr>
      <xdr:spPr>
        <a:xfrm>
          <a:off x="1559569"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8905240"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8943975"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8845550" y="148536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8943975"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8845550" y="134439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xdr:cNvSpPr txBox="1"/>
      </xdr:nvSpPr>
      <xdr:spPr>
        <a:xfrm>
          <a:off x="8943975"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8883650" y="144051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815975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7413625" y="144127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6638925"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41402</xdr:rowOff>
    </xdr:from>
    <xdr:to>
      <xdr:col>55</xdr:col>
      <xdr:colOff>50800</xdr:colOff>
      <xdr:row>86</xdr:row>
      <xdr:rowOff>143002</xdr:rowOff>
    </xdr:to>
    <xdr:sp macro="" textlink="">
      <xdr:nvSpPr>
        <xdr:cNvPr id="332" name="楕円 331"/>
        <xdr:cNvSpPr/>
      </xdr:nvSpPr>
      <xdr:spPr>
        <a:xfrm>
          <a:off x="8883650" y="147861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127779</xdr:rowOff>
    </xdr:from>
    <xdr:ext cx="469744" cy="259045"/>
    <xdr:sp macro="" textlink="">
      <xdr:nvSpPr>
        <xdr:cNvPr id="333" name="【公営住宅】&#10;一人当たり面積該当値テキスト"/>
        <xdr:cNvSpPr txBox="1"/>
      </xdr:nvSpPr>
      <xdr:spPr>
        <a:xfrm>
          <a:off x="8943975" y="1470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41402</xdr:rowOff>
    </xdr:from>
    <xdr:to>
      <xdr:col>50</xdr:col>
      <xdr:colOff>165100</xdr:colOff>
      <xdr:row>86</xdr:row>
      <xdr:rowOff>143002</xdr:rowOff>
    </xdr:to>
    <xdr:sp macro="" textlink="">
      <xdr:nvSpPr>
        <xdr:cNvPr id="334" name="楕円 333"/>
        <xdr:cNvSpPr/>
      </xdr:nvSpPr>
      <xdr:spPr>
        <a:xfrm>
          <a:off x="8159750" y="147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92202</xdr:rowOff>
    </xdr:from>
    <xdr:to>
      <xdr:col>55</xdr:col>
      <xdr:colOff>0</xdr:colOff>
      <xdr:row>86</xdr:row>
      <xdr:rowOff>92202</xdr:rowOff>
    </xdr:to>
    <xdr:cxnSp macro="">
      <xdr:nvCxnSpPr>
        <xdr:cNvPr id="335" name="直線コネクタ 334"/>
        <xdr:cNvCxnSpPr/>
      </xdr:nvCxnSpPr>
      <xdr:spPr>
        <a:xfrm>
          <a:off x="8210550" y="14836902"/>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41402</xdr:rowOff>
    </xdr:from>
    <xdr:to>
      <xdr:col>46</xdr:col>
      <xdr:colOff>38100</xdr:colOff>
      <xdr:row>86</xdr:row>
      <xdr:rowOff>143002</xdr:rowOff>
    </xdr:to>
    <xdr:sp macro="" textlink="">
      <xdr:nvSpPr>
        <xdr:cNvPr id="336" name="楕円 335"/>
        <xdr:cNvSpPr/>
      </xdr:nvSpPr>
      <xdr:spPr>
        <a:xfrm>
          <a:off x="7413625" y="147861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92202</xdr:rowOff>
    </xdr:from>
    <xdr:to>
      <xdr:col>50</xdr:col>
      <xdr:colOff>114300</xdr:colOff>
      <xdr:row>86</xdr:row>
      <xdr:rowOff>92202</xdr:rowOff>
    </xdr:to>
    <xdr:cxnSp macro="">
      <xdr:nvCxnSpPr>
        <xdr:cNvPr id="337" name="直線コネクタ 336"/>
        <xdr:cNvCxnSpPr/>
      </xdr:nvCxnSpPr>
      <xdr:spPr>
        <a:xfrm>
          <a:off x="7445375" y="14836902"/>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41402</xdr:rowOff>
    </xdr:from>
    <xdr:to>
      <xdr:col>41</xdr:col>
      <xdr:colOff>101600</xdr:colOff>
      <xdr:row>86</xdr:row>
      <xdr:rowOff>143002</xdr:rowOff>
    </xdr:to>
    <xdr:sp macro="" textlink="">
      <xdr:nvSpPr>
        <xdr:cNvPr id="338" name="楕円 337"/>
        <xdr:cNvSpPr/>
      </xdr:nvSpPr>
      <xdr:spPr>
        <a:xfrm>
          <a:off x="6638925" y="147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92202</xdr:rowOff>
    </xdr:from>
    <xdr:to>
      <xdr:col>45</xdr:col>
      <xdr:colOff>177800</xdr:colOff>
      <xdr:row>86</xdr:row>
      <xdr:rowOff>92202</xdr:rowOff>
    </xdr:to>
    <xdr:cxnSp macro="">
      <xdr:nvCxnSpPr>
        <xdr:cNvPr id="339" name="直線コネクタ 338"/>
        <xdr:cNvCxnSpPr/>
      </xdr:nvCxnSpPr>
      <xdr:spPr>
        <a:xfrm>
          <a:off x="6689725" y="14836902"/>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xdr:cNvSpPr txBox="1"/>
      </xdr:nvSpPr>
      <xdr:spPr>
        <a:xfrm>
          <a:off x="7991552"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xdr:cNvSpPr txBox="1"/>
      </xdr:nvSpPr>
      <xdr:spPr>
        <a:xfrm>
          <a:off x="72581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42" name="n_3aveValue【公営住宅】&#10;一人当たり面積"/>
        <xdr:cNvSpPr txBox="1"/>
      </xdr:nvSpPr>
      <xdr:spPr>
        <a:xfrm>
          <a:off x="6483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134129</xdr:rowOff>
    </xdr:from>
    <xdr:ext cx="469744" cy="259045"/>
    <xdr:sp macro="" textlink="">
      <xdr:nvSpPr>
        <xdr:cNvPr id="343" name="n_1mainValue【公営住宅】&#10;一人当たり面積"/>
        <xdr:cNvSpPr txBox="1"/>
      </xdr:nvSpPr>
      <xdr:spPr>
        <a:xfrm>
          <a:off x="7991552" y="148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134129</xdr:rowOff>
    </xdr:from>
    <xdr:ext cx="469744" cy="259045"/>
    <xdr:sp macro="" textlink="">
      <xdr:nvSpPr>
        <xdr:cNvPr id="344" name="n_2mainValue【公営住宅】&#10;一人当たり面積"/>
        <xdr:cNvSpPr txBox="1"/>
      </xdr:nvSpPr>
      <xdr:spPr>
        <a:xfrm>
          <a:off x="7258127" y="148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134129</xdr:rowOff>
    </xdr:from>
    <xdr:ext cx="469744" cy="259045"/>
    <xdr:sp macro="" textlink="">
      <xdr:nvSpPr>
        <xdr:cNvPr id="345" name="n_3mainValue【公営住宅】&#10;一人当たり面積"/>
        <xdr:cNvSpPr txBox="1"/>
      </xdr:nvSpPr>
      <xdr:spPr>
        <a:xfrm>
          <a:off x="6483427" y="148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3889989"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3928725"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3801725" y="72847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3928725"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3801725" y="58026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391" name="【認定こども園・幼稚園・保育所】&#10;有形固定資産減価償却率平均値テキスト"/>
        <xdr:cNvSpPr txBox="1"/>
      </xdr:nvSpPr>
      <xdr:spPr>
        <a:xfrm>
          <a:off x="13928725"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3839825" y="6410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3115925"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23698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xdr:cNvSpPr/>
      </xdr:nvSpPr>
      <xdr:spPr>
        <a:xfrm>
          <a:off x="11623675" y="64490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36830</xdr:rowOff>
    </xdr:from>
    <xdr:to>
      <xdr:col>85</xdr:col>
      <xdr:colOff>177800</xdr:colOff>
      <xdr:row>41</xdr:row>
      <xdr:rowOff>138430</xdr:rowOff>
    </xdr:to>
    <xdr:sp macro="" textlink="">
      <xdr:nvSpPr>
        <xdr:cNvPr id="401" name="楕円 400"/>
        <xdr:cNvSpPr/>
      </xdr:nvSpPr>
      <xdr:spPr>
        <a:xfrm>
          <a:off x="13839825" y="70662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15257</xdr:rowOff>
    </xdr:from>
    <xdr:ext cx="405111" cy="259045"/>
    <xdr:sp macro="" textlink="">
      <xdr:nvSpPr>
        <xdr:cNvPr id="402" name="【認定こども園・幼稚園・保育所】&#10;有形固定資産減価償却率該当値テキスト"/>
        <xdr:cNvSpPr txBox="1"/>
      </xdr:nvSpPr>
      <xdr:spPr>
        <a:xfrm>
          <a:off x="13928725"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78740</xdr:rowOff>
    </xdr:from>
    <xdr:to>
      <xdr:col>81</xdr:col>
      <xdr:colOff>101600</xdr:colOff>
      <xdr:row>42</xdr:row>
      <xdr:rowOff>8890</xdr:rowOff>
    </xdr:to>
    <xdr:sp macro="" textlink="">
      <xdr:nvSpPr>
        <xdr:cNvPr id="403" name="楕円 402"/>
        <xdr:cNvSpPr/>
      </xdr:nvSpPr>
      <xdr:spPr>
        <a:xfrm>
          <a:off x="13115925"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87630</xdr:rowOff>
    </xdr:from>
    <xdr:to>
      <xdr:col>85</xdr:col>
      <xdr:colOff>127000</xdr:colOff>
      <xdr:row>41</xdr:row>
      <xdr:rowOff>129540</xdr:rowOff>
    </xdr:to>
    <xdr:cxnSp macro="">
      <xdr:nvCxnSpPr>
        <xdr:cNvPr id="404" name="直線コネクタ 403"/>
        <xdr:cNvCxnSpPr/>
      </xdr:nvCxnSpPr>
      <xdr:spPr>
        <a:xfrm flipV="1">
          <a:off x="13166725" y="7117080"/>
          <a:ext cx="7239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120650</xdr:rowOff>
    </xdr:from>
    <xdr:to>
      <xdr:col>76</xdr:col>
      <xdr:colOff>165100</xdr:colOff>
      <xdr:row>42</xdr:row>
      <xdr:rowOff>50800</xdr:rowOff>
    </xdr:to>
    <xdr:sp macro="" textlink="">
      <xdr:nvSpPr>
        <xdr:cNvPr id="405" name="楕円 404"/>
        <xdr:cNvSpPr/>
      </xdr:nvSpPr>
      <xdr:spPr>
        <a:xfrm>
          <a:off x="123698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129540</xdr:rowOff>
    </xdr:from>
    <xdr:to>
      <xdr:col>81</xdr:col>
      <xdr:colOff>50800</xdr:colOff>
      <xdr:row>42</xdr:row>
      <xdr:rowOff>0</xdr:rowOff>
    </xdr:to>
    <xdr:cxnSp macro="">
      <xdr:nvCxnSpPr>
        <xdr:cNvPr id="406" name="直線コネクタ 405"/>
        <xdr:cNvCxnSpPr/>
      </xdr:nvCxnSpPr>
      <xdr:spPr>
        <a:xfrm flipV="1">
          <a:off x="12420600" y="7158990"/>
          <a:ext cx="7461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162560</xdr:rowOff>
    </xdr:from>
    <xdr:to>
      <xdr:col>72</xdr:col>
      <xdr:colOff>38100</xdr:colOff>
      <xdr:row>42</xdr:row>
      <xdr:rowOff>92710</xdr:rowOff>
    </xdr:to>
    <xdr:sp macro="" textlink="">
      <xdr:nvSpPr>
        <xdr:cNvPr id="407" name="楕円 406"/>
        <xdr:cNvSpPr/>
      </xdr:nvSpPr>
      <xdr:spPr>
        <a:xfrm>
          <a:off x="11623675" y="71920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0</xdr:rowOff>
    </xdr:from>
    <xdr:to>
      <xdr:col>76</xdr:col>
      <xdr:colOff>114300</xdr:colOff>
      <xdr:row>42</xdr:row>
      <xdr:rowOff>41910</xdr:rowOff>
    </xdr:to>
    <xdr:cxnSp macro="">
      <xdr:nvCxnSpPr>
        <xdr:cNvPr id="408" name="直線コネクタ 407"/>
        <xdr:cNvCxnSpPr/>
      </xdr:nvCxnSpPr>
      <xdr:spPr>
        <a:xfrm flipV="1">
          <a:off x="11655425" y="7200900"/>
          <a:ext cx="7651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409" name="n_1aveValue【認定こども園・幼稚園・保育所】&#10;有形固定資産減価償却率"/>
        <xdr:cNvSpPr txBox="1"/>
      </xdr:nvSpPr>
      <xdr:spPr>
        <a:xfrm>
          <a:off x="12980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10" name="n_2aveValue【認定こども園・幼稚園・保育所】&#10;有形固定資産減価償却率"/>
        <xdr:cNvSpPr txBox="1"/>
      </xdr:nvSpPr>
      <xdr:spPr>
        <a:xfrm>
          <a:off x="12246619"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411" name="n_3aveValue【認定こども園・幼稚園・保育所】&#10;有形固定資産減価償却率"/>
        <xdr:cNvSpPr txBox="1"/>
      </xdr:nvSpPr>
      <xdr:spPr>
        <a:xfrm>
          <a:off x="1150049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17</xdr:rowOff>
    </xdr:from>
    <xdr:ext cx="405111" cy="259045"/>
    <xdr:sp macro="" textlink="">
      <xdr:nvSpPr>
        <xdr:cNvPr id="412" name="n_1mainValue【認定こども園・幼稚園・保育所】&#10;有形固定資産減価償却率"/>
        <xdr:cNvSpPr txBox="1"/>
      </xdr:nvSpPr>
      <xdr:spPr>
        <a:xfrm>
          <a:off x="1298004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41927</xdr:rowOff>
    </xdr:from>
    <xdr:ext cx="405111" cy="259045"/>
    <xdr:sp macro="" textlink="">
      <xdr:nvSpPr>
        <xdr:cNvPr id="413" name="n_2mainValue【認定こども園・幼稚園・保育所】&#10;有形固定資産減価償却率"/>
        <xdr:cNvSpPr txBox="1"/>
      </xdr:nvSpPr>
      <xdr:spPr>
        <a:xfrm>
          <a:off x="12246619"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83837</xdr:rowOff>
    </xdr:from>
    <xdr:ext cx="405111" cy="259045"/>
    <xdr:sp macro="" textlink="">
      <xdr:nvSpPr>
        <xdr:cNvPr id="414" name="n_3mainValue【認定こども園・幼稚園・保育所】&#10;有形固定資産減価償却率"/>
        <xdr:cNvSpPr txBox="1"/>
      </xdr:nvSpPr>
      <xdr:spPr>
        <a:xfrm>
          <a:off x="11500494"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188461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188849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18786475" y="72047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188849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18786475" y="57492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43" name="【認定こども園・幼稚園・保育所】&#10;一人当たり面積平均値テキスト"/>
        <xdr:cNvSpPr txBox="1"/>
      </xdr:nvSpPr>
      <xdr:spPr>
        <a:xfrm>
          <a:off x="188849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187960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18100675" y="66090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17325975"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xdr:cNvSpPr/>
      </xdr:nvSpPr>
      <xdr:spPr>
        <a:xfrm>
          <a:off x="1657985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48260</xdr:rowOff>
    </xdr:from>
    <xdr:to>
      <xdr:col>116</xdr:col>
      <xdr:colOff>114300</xdr:colOff>
      <xdr:row>41</xdr:row>
      <xdr:rowOff>149860</xdr:rowOff>
    </xdr:to>
    <xdr:sp macro="" textlink="">
      <xdr:nvSpPr>
        <xdr:cNvPr id="453" name="楕円 452"/>
        <xdr:cNvSpPr/>
      </xdr:nvSpPr>
      <xdr:spPr>
        <a:xfrm>
          <a:off x="187960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134637</xdr:rowOff>
    </xdr:from>
    <xdr:ext cx="469744" cy="259045"/>
    <xdr:sp macro="" textlink="">
      <xdr:nvSpPr>
        <xdr:cNvPr id="454" name="【認定こども園・幼稚園・保育所】&#10;一人当たり面積該当値テキスト"/>
        <xdr:cNvSpPr txBox="1"/>
      </xdr:nvSpPr>
      <xdr:spPr>
        <a:xfrm>
          <a:off x="1888490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48260</xdr:rowOff>
    </xdr:from>
    <xdr:to>
      <xdr:col>112</xdr:col>
      <xdr:colOff>38100</xdr:colOff>
      <xdr:row>41</xdr:row>
      <xdr:rowOff>149860</xdr:rowOff>
    </xdr:to>
    <xdr:sp macro="" textlink="">
      <xdr:nvSpPr>
        <xdr:cNvPr id="455" name="楕円 454"/>
        <xdr:cNvSpPr/>
      </xdr:nvSpPr>
      <xdr:spPr>
        <a:xfrm>
          <a:off x="18100675" y="70777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99060</xdr:rowOff>
    </xdr:from>
    <xdr:to>
      <xdr:col>116</xdr:col>
      <xdr:colOff>63500</xdr:colOff>
      <xdr:row>41</xdr:row>
      <xdr:rowOff>99060</xdr:rowOff>
    </xdr:to>
    <xdr:cxnSp macro="">
      <xdr:nvCxnSpPr>
        <xdr:cNvPr id="456" name="直線コネクタ 455"/>
        <xdr:cNvCxnSpPr/>
      </xdr:nvCxnSpPr>
      <xdr:spPr>
        <a:xfrm>
          <a:off x="18132425" y="712851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48260</xdr:rowOff>
    </xdr:from>
    <xdr:to>
      <xdr:col>107</xdr:col>
      <xdr:colOff>101600</xdr:colOff>
      <xdr:row>41</xdr:row>
      <xdr:rowOff>149860</xdr:rowOff>
    </xdr:to>
    <xdr:sp macro="" textlink="">
      <xdr:nvSpPr>
        <xdr:cNvPr id="457" name="楕円 456"/>
        <xdr:cNvSpPr/>
      </xdr:nvSpPr>
      <xdr:spPr>
        <a:xfrm>
          <a:off x="17325975"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99060</xdr:rowOff>
    </xdr:from>
    <xdr:to>
      <xdr:col>111</xdr:col>
      <xdr:colOff>177800</xdr:colOff>
      <xdr:row>41</xdr:row>
      <xdr:rowOff>99060</xdr:rowOff>
    </xdr:to>
    <xdr:cxnSp macro="">
      <xdr:nvCxnSpPr>
        <xdr:cNvPr id="458" name="直線コネクタ 457"/>
        <xdr:cNvCxnSpPr/>
      </xdr:nvCxnSpPr>
      <xdr:spPr>
        <a:xfrm>
          <a:off x="17376775" y="712851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48260</xdr:rowOff>
    </xdr:from>
    <xdr:to>
      <xdr:col>102</xdr:col>
      <xdr:colOff>165100</xdr:colOff>
      <xdr:row>41</xdr:row>
      <xdr:rowOff>149860</xdr:rowOff>
    </xdr:to>
    <xdr:sp macro="" textlink="">
      <xdr:nvSpPr>
        <xdr:cNvPr id="459" name="楕円 458"/>
        <xdr:cNvSpPr/>
      </xdr:nvSpPr>
      <xdr:spPr>
        <a:xfrm>
          <a:off x="1657985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99060</xdr:rowOff>
    </xdr:from>
    <xdr:to>
      <xdr:col>107</xdr:col>
      <xdr:colOff>50800</xdr:colOff>
      <xdr:row>41</xdr:row>
      <xdr:rowOff>99060</xdr:rowOff>
    </xdr:to>
    <xdr:cxnSp macro="">
      <xdr:nvCxnSpPr>
        <xdr:cNvPr id="460" name="直線コネクタ 459"/>
        <xdr:cNvCxnSpPr/>
      </xdr:nvCxnSpPr>
      <xdr:spPr>
        <a:xfrm>
          <a:off x="16630650" y="712851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61" name="n_1aveValue【認定こども園・幼稚園・保育所】&#10;一人当たり面積"/>
        <xdr:cNvSpPr txBox="1"/>
      </xdr:nvSpPr>
      <xdr:spPr>
        <a:xfrm>
          <a:off x="1793247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62" name="n_2aveValue【認定こども園・幼稚園・保育所】&#10;一人当たり面積"/>
        <xdr:cNvSpPr txBox="1"/>
      </xdr:nvSpPr>
      <xdr:spPr>
        <a:xfrm>
          <a:off x="1717047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63" name="n_3aveValue【認定こども園・幼稚園・保育所】&#10;一人当たり面積"/>
        <xdr:cNvSpPr txBox="1"/>
      </xdr:nvSpPr>
      <xdr:spPr>
        <a:xfrm>
          <a:off x="16424352"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140987</xdr:rowOff>
    </xdr:from>
    <xdr:ext cx="469744" cy="259045"/>
    <xdr:sp macro="" textlink="">
      <xdr:nvSpPr>
        <xdr:cNvPr id="464" name="n_1mainValue【認定こども園・幼稚園・保育所】&#10;一人当たり面積"/>
        <xdr:cNvSpPr txBox="1"/>
      </xdr:nvSpPr>
      <xdr:spPr>
        <a:xfrm>
          <a:off x="1793247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140987</xdr:rowOff>
    </xdr:from>
    <xdr:ext cx="469744" cy="259045"/>
    <xdr:sp macro="" textlink="">
      <xdr:nvSpPr>
        <xdr:cNvPr id="465" name="n_2mainValue【認定こども園・幼稚園・保育所】&#10;一人当たり面積"/>
        <xdr:cNvSpPr txBox="1"/>
      </xdr:nvSpPr>
      <xdr:spPr>
        <a:xfrm>
          <a:off x="1717047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140987</xdr:rowOff>
    </xdr:from>
    <xdr:ext cx="469744" cy="259045"/>
    <xdr:sp macro="" textlink="">
      <xdr:nvSpPr>
        <xdr:cNvPr id="466" name="n_3mainValue【認定こども園・幼稚園・保育所】&#10;一人当たり面積"/>
        <xdr:cNvSpPr txBox="1"/>
      </xdr:nvSpPr>
      <xdr:spPr>
        <a:xfrm>
          <a:off x="16424352"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024271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024271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3889989"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3928725"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3801725" y="108846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3928725"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3801725" y="96697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98" name="【学校施設】&#10;有形固定資産減価償却率平均値テキスト"/>
        <xdr:cNvSpPr txBox="1"/>
      </xdr:nvSpPr>
      <xdr:spPr>
        <a:xfrm>
          <a:off x="13928725"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3839825" y="102819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3115925"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23698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xdr:cNvSpPr/>
      </xdr:nvSpPr>
      <xdr:spPr>
        <a:xfrm>
          <a:off x="11623675" y="104092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138612</xdr:rowOff>
    </xdr:from>
    <xdr:to>
      <xdr:col>85</xdr:col>
      <xdr:colOff>177800</xdr:colOff>
      <xdr:row>63</xdr:row>
      <xdr:rowOff>68762</xdr:rowOff>
    </xdr:to>
    <xdr:sp macro="" textlink="">
      <xdr:nvSpPr>
        <xdr:cNvPr id="508" name="楕円 507"/>
        <xdr:cNvSpPr/>
      </xdr:nvSpPr>
      <xdr:spPr>
        <a:xfrm>
          <a:off x="13839825" y="107685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53539</xdr:rowOff>
    </xdr:from>
    <xdr:ext cx="405111" cy="259045"/>
    <xdr:sp macro="" textlink="">
      <xdr:nvSpPr>
        <xdr:cNvPr id="509" name="【学校施設】&#10;有形固定資産減価償却率該当値テキスト"/>
        <xdr:cNvSpPr txBox="1"/>
      </xdr:nvSpPr>
      <xdr:spPr>
        <a:xfrm>
          <a:off x="13928725" y="1068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9616</xdr:rowOff>
    </xdr:from>
    <xdr:to>
      <xdr:col>81</xdr:col>
      <xdr:colOff>101600</xdr:colOff>
      <xdr:row>63</xdr:row>
      <xdr:rowOff>111216</xdr:rowOff>
    </xdr:to>
    <xdr:sp macro="" textlink="">
      <xdr:nvSpPr>
        <xdr:cNvPr id="510" name="楕円 509"/>
        <xdr:cNvSpPr/>
      </xdr:nvSpPr>
      <xdr:spPr>
        <a:xfrm>
          <a:off x="13115925"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17962</xdr:rowOff>
    </xdr:from>
    <xdr:to>
      <xdr:col>85</xdr:col>
      <xdr:colOff>127000</xdr:colOff>
      <xdr:row>63</xdr:row>
      <xdr:rowOff>60416</xdr:rowOff>
    </xdr:to>
    <xdr:cxnSp macro="">
      <xdr:nvCxnSpPr>
        <xdr:cNvPr id="511" name="直線コネクタ 510"/>
        <xdr:cNvCxnSpPr/>
      </xdr:nvCxnSpPr>
      <xdr:spPr>
        <a:xfrm flipV="1">
          <a:off x="13166725" y="10819312"/>
          <a:ext cx="7239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55335</xdr:rowOff>
    </xdr:from>
    <xdr:to>
      <xdr:col>76</xdr:col>
      <xdr:colOff>165100</xdr:colOff>
      <xdr:row>63</xdr:row>
      <xdr:rowOff>156935</xdr:rowOff>
    </xdr:to>
    <xdr:sp macro="" textlink="">
      <xdr:nvSpPr>
        <xdr:cNvPr id="512" name="楕円 511"/>
        <xdr:cNvSpPr/>
      </xdr:nvSpPr>
      <xdr:spPr>
        <a:xfrm>
          <a:off x="123698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60416</xdr:rowOff>
    </xdr:from>
    <xdr:to>
      <xdr:col>81</xdr:col>
      <xdr:colOff>50800</xdr:colOff>
      <xdr:row>63</xdr:row>
      <xdr:rowOff>106135</xdr:rowOff>
    </xdr:to>
    <xdr:cxnSp macro="">
      <xdr:nvCxnSpPr>
        <xdr:cNvPr id="513" name="直線コネクタ 512"/>
        <xdr:cNvCxnSpPr/>
      </xdr:nvCxnSpPr>
      <xdr:spPr>
        <a:xfrm flipV="1">
          <a:off x="12420600" y="10861766"/>
          <a:ext cx="746125"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107587</xdr:rowOff>
    </xdr:from>
    <xdr:to>
      <xdr:col>72</xdr:col>
      <xdr:colOff>38100</xdr:colOff>
      <xdr:row>64</xdr:row>
      <xdr:rowOff>37737</xdr:rowOff>
    </xdr:to>
    <xdr:sp macro="" textlink="">
      <xdr:nvSpPr>
        <xdr:cNvPr id="514" name="楕円 513"/>
        <xdr:cNvSpPr/>
      </xdr:nvSpPr>
      <xdr:spPr>
        <a:xfrm>
          <a:off x="11623675" y="109089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106135</xdr:rowOff>
    </xdr:from>
    <xdr:to>
      <xdr:col>76</xdr:col>
      <xdr:colOff>114300</xdr:colOff>
      <xdr:row>63</xdr:row>
      <xdr:rowOff>158387</xdr:rowOff>
    </xdr:to>
    <xdr:cxnSp macro="">
      <xdr:nvCxnSpPr>
        <xdr:cNvPr id="515" name="直線コネクタ 514"/>
        <xdr:cNvCxnSpPr/>
      </xdr:nvCxnSpPr>
      <xdr:spPr>
        <a:xfrm flipV="1">
          <a:off x="11655425" y="10907485"/>
          <a:ext cx="765175"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16" name="n_1aveValue【学校施設】&#10;有形固定資産減価償却率"/>
        <xdr:cNvSpPr txBox="1"/>
      </xdr:nvSpPr>
      <xdr:spPr>
        <a:xfrm>
          <a:off x="12980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517" name="n_2aveValue【学校施設】&#10;有形固定資産減価償却率"/>
        <xdr:cNvSpPr txBox="1"/>
      </xdr:nvSpPr>
      <xdr:spPr>
        <a:xfrm>
          <a:off x="12246619"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518" name="n_3aveValue【学校施設】&#10;有形固定資産減価償却率"/>
        <xdr:cNvSpPr txBox="1"/>
      </xdr:nvSpPr>
      <xdr:spPr>
        <a:xfrm>
          <a:off x="1150049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102343</xdr:rowOff>
    </xdr:from>
    <xdr:ext cx="405111" cy="259045"/>
    <xdr:sp macro="" textlink="">
      <xdr:nvSpPr>
        <xdr:cNvPr id="519" name="n_1mainValue【学校施設】&#10;有形固定資産減価償却率"/>
        <xdr:cNvSpPr txBox="1"/>
      </xdr:nvSpPr>
      <xdr:spPr>
        <a:xfrm>
          <a:off x="12980044"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148062</xdr:rowOff>
    </xdr:from>
    <xdr:ext cx="405111" cy="259045"/>
    <xdr:sp macro="" textlink="">
      <xdr:nvSpPr>
        <xdr:cNvPr id="520" name="n_2mainValue【学校施設】&#10;有形固定資産減価償却率"/>
        <xdr:cNvSpPr txBox="1"/>
      </xdr:nvSpPr>
      <xdr:spPr>
        <a:xfrm>
          <a:off x="12246619"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28864</xdr:rowOff>
    </xdr:from>
    <xdr:ext cx="405111" cy="259045"/>
    <xdr:sp macro="" textlink="">
      <xdr:nvSpPr>
        <xdr:cNvPr id="521" name="n_3mainValue【学校施設】&#10;有形固定資産減価償却率"/>
        <xdr:cNvSpPr txBox="1"/>
      </xdr:nvSpPr>
      <xdr:spPr>
        <a:xfrm>
          <a:off x="11500494"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5544800" y="111442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5163346"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5544800" y="1085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5163346"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5544800" y="105727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5163346"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5544800" y="100012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5163346"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5544800" y="971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5163346"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5544800" y="94297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5163346"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188461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188849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18786475" y="109489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188849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18786475" y="95230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55" name="【学校施設】&#10;一人当たり面積平均値テキスト"/>
        <xdr:cNvSpPr txBox="1"/>
      </xdr:nvSpPr>
      <xdr:spPr>
        <a:xfrm>
          <a:off x="188849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187960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18100675" y="1043336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17325975"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xdr:cNvSpPr/>
      </xdr:nvSpPr>
      <xdr:spPr>
        <a:xfrm>
          <a:off x="1657985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46355</xdr:rowOff>
    </xdr:from>
    <xdr:to>
      <xdr:col>116</xdr:col>
      <xdr:colOff>114300</xdr:colOff>
      <xdr:row>62</xdr:row>
      <xdr:rowOff>147955</xdr:rowOff>
    </xdr:to>
    <xdr:sp macro="" textlink="">
      <xdr:nvSpPr>
        <xdr:cNvPr id="565" name="楕円 564"/>
        <xdr:cNvSpPr/>
      </xdr:nvSpPr>
      <xdr:spPr>
        <a:xfrm>
          <a:off x="187960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24782</xdr:rowOff>
    </xdr:from>
    <xdr:ext cx="469744" cy="259045"/>
    <xdr:sp macro="" textlink="">
      <xdr:nvSpPr>
        <xdr:cNvPr id="566" name="【学校施設】&#10;一人当たり面積該当値テキスト"/>
        <xdr:cNvSpPr txBox="1"/>
      </xdr:nvSpPr>
      <xdr:spPr>
        <a:xfrm>
          <a:off x="18884900"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46355</xdr:rowOff>
    </xdr:from>
    <xdr:to>
      <xdr:col>112</xdr:col>
      <xdr:colOff>38100</xdr:colOff>
      <xdr:row>62</xdr:row>
      <xdr:rowOff>147955</xdr:rowOff>
    </xdr:to>
    <xdr:sp macro="" textlink="">
      <xdr:nvSpPr>
        <xdr:cNvPr id="567" name="楕円 566"/>
        <xdr:cNvSpPr/>
      </xdr:nvSpPr>
      <xdr:spPr>
        <a:xfrm>
          <a:off x="18100675" y="106762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97155</xdr:rowOff>
    </xdr:from>
    <xdr:to>
      <xdr:col>116</xdr:col>
      <xdr:colOff>63500</xdr:colOff>
      <xdr:row>62</xdr:row>
      <xdr:rowOff>97155</xdr:rowOff>
    </xdr:to>
    <xdr:cxnSp macro="">
      <xdr:nvCxnSpPr>
        <xdr:cNvPr id="568" name="直線コネクタ 567"/>
        <xdr:cNvCxnSpPr/>
      </xdr:nvCxnSpPr>
      <xdr:spPr>
        <a:xfrm>
          <a:off x="18132425" y="10727055"/>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47307</xdr:rowOff>
    </xdr:from>
    <xdr:to>
      <xdr:col>107</xdr:col>
      <xdr:colOff>101600</xdr:colOff>
      <xdr:row>62</xdr:row>
      <xdr:rowOff>148907</xdr:rowOff>
    </xdr:to>
    <xdr:sp macro="" textlink="">
      <xdr:nvSpPr>
        <xdr:cNvPr id="569" name="楕円 568"/>
        <xdr:cNvSpPr/>
      </xdr:nvSpPr>
      <xdr:spPr>
        <a:xfrm>
          <a:off x="17325975" y="1067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97155</xdr:rowOff>
    </xdr:from>
    <xdr:to>
      <xdr:col>111</xdr:col>
      <xdr:colOff>177800</xdr:colOff>
      <xdr:row>62</xdr:row>
      <xdr:rowOff>98107</xdr:rowOff>
    </xdr:to>
    <xdr:cxnSp macro="">
      <xdr:nvCxnSpPr>
        <xdr:cNvPr id="570" name="直線コネクタ 569"/>
        <xdr:cNvCxnSpPr/>
      </xdr:nvCxnSpPr>
      <xdr:spPr>
        <a:xfrm flipV="1">
          <a:off x="17376775" y="10727055"/>
          <a:ext cx="75565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49213</xdr:rowOff>
    </xdr:from>
    <xdr:to>
      <xdr:col>102</xdr:col>
      <xdr:colOff>165100</xdr:colOff>
      <xdr:row>62</xdr:row>
      <xdr:rowOff>150813</xdr:rowOff>
    </xdr:to>
    <xdr:sp macro="" textlink="">
      <xdr:nvSpPr>
        <xdr:cNvPr id="571" name="楕円 570"/>
        <xdr:cNvSpPr/>
      </xdr:nvSpPr>
      <xdr:spPr>
        <a:xfrm>
          <a:off x="16579850" y="1067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98107</xdr:rowOff>
    </xdr:from>
    <xdr:to>
      <xdr:col>107</xdr:col>
      <xdr:colOff>50800</xdr:colOff>
      <xdr:row>62</xdr:row>
      <xdr:rowOff>100013</xdr:rowOff>
    </xdr:to>
    <xdr:cxnSp macro="">
      <xdr:nvCxnSpPr>
        <xdr:cNvPr id="572" name="直線コネクタ 571"/>
        <xdr:cNvCxnSpPr/>
      </xdr:nvCxnSpPr>
      <xdr:spPr>
        <a:xfrm flipV="1">
          <a:off x="16630650" y="10728007"/>
          <a:ext cx="746125"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73" name="n_1aveValue【学校施設】&#10;一人当たり面積"/>
        <xdr:cNvSpPr txBox="1"/>
      </xdr:nvSpPr>
      <xdr:spPr>
        <a:xfrm>
          <a:off x="1793247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74" name="n_2aveValue【学校施設】&#10;一人当たり面積"/>
        <xdr:cNvSpPr txBox="1"/>
      </xdr:nvSpPr>
      <xdr:spPr>
        <a:xfrm>
          <a:off x="1717047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75" name="n_3aveValue【学校施設】&#10;一人当たり面積"/>
        <xdr:cNvSpPr txBox="1"/>
      </xdr:nvSpPr>
      <xdr:spPr>
        <a:xfrm>
          <a:off x="16424352"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139082</xdr:rowOff>
    </xdr:from>
    <xdr:ext cx="469744" cy="259045"/>
    <xdr:sp macro="" textlink="">
      <xdr:nvSpPr>
        <xdr:cNvPr id="576" name="n_1mainValue【学校施設】&#10;一人当たり面積"/>
        <xdr:cNvSpPr txBox="1"/>
      </xdr:nvSpPr>
      <xdr:spPr>
        <a:xfrm>
          <a:off x="1793247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140034</xdr:rowOff>
    </xdr:from>
    <xdr:ext cx="469744" cy="259045"/>
    <xdr:sp macro="" textlink="">
      <xdr:nvSpPr>
        <xdr:cNvPr id="577" name="n_2mainValue【学校施設】&#10;一人当たり面積"/>
        <xdr:cNvSpPr txBox="1"/>
      </xdr:nvSpPr>
      <xdr:spPr>
        <a:xfrm>
          <a:off x="17170477" y="1076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141940</xdr:rowOff>
    </xdr:from>
    <xdr:ext cx="469744" cy="259045"/>
    <xdr:sp macro="" textlink="">
      <xdr:nvSpPr>
        <xdr:cNvPr id="578" name="n_3mainValue【学校施設】&#10;一人当たり面積"/>
        <xdr:cNvSpPr txBox="1"/>
      </xdr:nvSpPr>
      <xdr:spPr>
        <a:xfrm>
          <a:off x="16424352" y="1077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5" name="テキスト ボックス 604"/>
        <xdr:cNvSpPr txBox="1"/>
      </xdr:nvSpPr>
      <xdr:spPr>
        <a:xfrm>
          <a:off x="1030683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6" name="直線コネクタ 605"/>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7" name="テキスト ボックス 606"/>
        <xdr:cNvSpPr txBox="1"/>
      </xdr:nvSpPr>
      <xdr:spPr>
        <a:xfrm>
          <a:off x="102427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8" name="直線コネクタ 607"/>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9" name="テキスト ボックス 608"/>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0" name="直線コネクタ 609"/>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1" name="テキスト ボックス 610"/>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2" name="直線コネクタ 611"/>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3" name="テキスト ボックス 612"/>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4" name="直線コネクタ 613"/>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5" name="テキスト ボックス 614"/>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6" name="直線コネクタ 615"/>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7" name="テキスト ボックス 616"/>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8"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19" name="直線コネクタ 618"/>
        <xdr:cNvCxnSpPr/>
      </xdr:nvCxnSpPr>
      <xdr:spPr>
        <a:xfrm flipV="1">
          <a:off x="13889989"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20" name="【公民館】&#10;有形固定資産減価償却率最小値テキスト"/>
        <xdr:cNvSpPr txBox="1"/>
      </xdr:nvSpPr>
      <xdr:spPr>
        <a:xfrm>
          <a:off x="13928725"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21" name="直線コネクタ 620"/>
        <xdr:cNvCxnSpPr/>
      </xdr:nvCxnSpPr>
      <xdr:spPr>
        <a:xfrm>
          <a:off x="13801725" y="18554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2" name="【公民館】&#10;有形固定資産減価償却率最大値テキスト"/>
        <xdr:cNvSpPr txBox="1"/>
      </xdr:nvSpPr>
      <xdr:spPr>
        <a:xfrm>
          <a:off x="13928725"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3" name="直線コネクタ 622"/>
        <xdr:cNvCxnSpPr/>
      </xdr:nvCxnSpPr>
      <xdr:spPr>
        <a:xfrm>
          <a:off x="13801725" y="1714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624" name="【公民館】&#10;有形固定資産減価償却率平均値テキスト"/>
        <xdr:cNvSpPr txBox="1"/>
      </xdr:nvSpPr>
      <xdr:spPr>
        <a:xfrm>
          <a:off x="13928725"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25" name="フローチャート: 判断 624"/>
        <xdr:cNvSpPr/>
      </xdr:nvSpPr>
      <xdr:spPr>
        <a:xfrm>
          <a:off x="13839825" y="179114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26" name="フローチャート: 判断 625"/>
        <xdr:cNvSpPr/>
      </xdr:nvSpPr>
      <xdr:spPr>
        <a:xfrm>
          <a:off x="13115925"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27" name="フローチャート: 判断 626"/>
        <xdr:cNvSpPr/>
      </xdr:nvSpPr>
      <xdr:spPr>
        <a:xfrm>
          <a:off x="123698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28" name="フローチャート: 判断 627"/>
        <xdr:cNvSpPr/>
      </xdr:nvSpPr>
      <xdr:spPr>
        <a:xfrm>
          <a:off x="11623675" y="179781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9" name="テキスト ボックス 628"/>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0" name="テキスト ボックス 629"/>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1" name="テキスト ボックス 630"/>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2" name="テキスト ボックス 631"/>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3" name="テキスト ボックス 632"/>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164464</xdr:rowOff>
    </xdr:from>
    <xdr:to>
      <xdr:col>85</xdr:col>
      <xdr:colOff>177800</xdr:colOff>
      <xdr:row>105</xdr:row>
      <xdr:rowOff>94614</xdr:rowOff>
    </xdr:to>
    <xdr:sp macro="" textlink="">
      <xdr:nvSpPr>
        <xdr:cNvPr id="634" name="楕円 633"/>
        <xdr:cNvSpPr/>
      </xdr:nvSpPr>
      <xdr:spPr>
        <a:xfrm>
          <a:off x="13839825" y="179952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142891</xdr:rowOff>
    </xdr:from>
    <xdr:ext cx="405111" cy="259045"/>
    <xdr:sp macro="" textlink="">
      <xdr:nvSpPr>
        <xdr:cNvPr id="635" name="【公民館】&#10;有形固定資産減価償却率該当値テキスト"/>
        <xdr:cNvSpPr txBox="1"/>
      </xdr:nvSpPr>
      <xdr:spPr>
        <a:xfrm>
          <a:off x="13928725"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31114</xdr:rowOff>
    </xdr:from>
    <xdr:to>
      <xdr:col>81</xdr:col>
      <xdr:colOff>101600</xdr:colOff>
      <xdr:row>105</xdr:row>
      <xdr:rowOff>132714</xdr:rowOff>
    </xdr:to>
    <xdr:sp macro="" textlink="">
      <xdr:nvSpPr>
        <xdr:cNvPr id="636" name="楕円 635"/>
        <xdr:cNvSpPr/>
      </xdr:nvSpPr>
      <xdr:spPr>
        <a:xfrm>
          <a:off x="13115925"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43814</xdr:rowOff>
    </xdr:from>
    <xdr:to>
      <xdr:col>85</xdr:col>
      <xdr:colOff>127000</xdr:colOff>
      <xdr:row>105</xdr:row>
      <xdr:rowOff>81914</xdr:rowOff>
    </xdr:to>
    <xdr:cxnSp macro="">
      <xdr:nvCxnSpPr>
        <xdr:cNvPr id="637" name="直線コネクタ 636"/>
        <xdr:cNvCxnSpPr/>
      </xdr:nvCxnSpPr>
      <xdr:spPr>
        <a:xfrm flipV="1">
          <a:off x="13166725" y="18046064"/>
          <a:ext cx="723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61595</xdr:rowOff>
    </xdr:from>
    <xdr:to>
      <xdr:col>76</xdr:col>
      <xdr:colOff>165100</xdr:colOff>
      <xdr:row>105</xdr:row>
      <xdr:rowOff>163195</xdr:rowOff>
    </xdr:to>
    <xdr:sp macro="" textlink="">
      <xdr:nvSpPr>
        <xdr:cNvPr id="638" name="楕円 637"/>
        <xdr:cNvSpPr/>
      </xdr:nvSpPr>
      <xdr:spPr>
        <a:xfrm>
          <a:off x="123698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81914</xdr:rowOff>
    </xdr:from>
    <xdr:to>
      <xdr:col>81</xdr:col>
      <xdr:colOff>50800</xdr:colOff>
      <xdr:row>105</xdr:row>
      <xdr:rowOff>112395</xdr:rowOff>
    </xdr:to>
    <xdr:cxnSp macro="">
      <xdr:nvCxnSpPr>
        <xdr:cNvPr id="639" name="直線コネクタ 638"/>
        <xdr:cNvCxnSpPr/>
      </xdr:nvCxnSpPr>
      <xdr:spPr>
        <a:xfrm flipV="1">
          <a:off x="12420600" y="18084164"/>
          <a:ext cx="746125"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101600</xdr:rowOff>
    </xdr:from>
    <xdr:to>
      <xdr:col>72</xdr:col>
      <xdr:colOff>38100</xdr:colOff>
      <xdr:row>106</xdr:row>
      <xdr:rowOff>31750</xdr:rowOff>
    </xdr:to>
    <xdr:sp macro="" textlink="">
      <xdr:nvSpPr>
        <xdr:cNvPr id="640" name="楕円 639"/>
        <xdr:cNvSpPr/>
      </xdr:nvSpPr>
      <xdr:spPr>
        <a:xfrm>
          <a:off x="11623675" y="181038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112395</xdr:rowOff>
    </xdr:from>
    <xdr:to>
      <xdr:col>76</xdr:col>
      <xdr:colOff>114300</xdr:colOff>
      <xdr:row>105</xdr:row>
      <xdr:rowOff>152400</xdr:rowOff>
    </xdr:to>
    <xdr:cxnSp macro="">
      <xdr:nvCxnSpPr>
        <xdr:cNvPr id="641" name="直線コネクタ 640"/>
        <xdr:cNvCxnSpPr/>
      </xdr:nvCxnSpPr>
      <xdr:spPr>
        <a:xfrm flipV="1">
          <a:off x="11655425" y="18114645"/>
          <a:ext cx="7651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642" name="n_1aveValue【公民館】&#10;有形固定資産減価償却率"/>
        <xdr:cNvSpPr txBox="1"/>
      </xdr:nvSpPr>
      <xdr:spPr>
        <a:xfrm>
          <a:off x="12980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643" name="n_2aveValue【公民館】&#10;有形固定資産減価償却率"/>
        <xdr:cNvSpPr txBox="1"/>
      </xdr:nvSpPr>
      <xdr:spPr>
        <a:xfrm>
          <a:off x="12246619"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44" name="n_3aveValue【公民館】&#10;有形固定資産減価償却率"/>
        <xdr:cNvSpPr txBox="1"/>
      </xdr:nvSpPr>
      <xdr:spPr>
        <a:xfrm>
          <a:off x="1150049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123841</xdr:rowOff>
    </xdr:from>
    <xdr:ext cx="405111" cy="259045"/>
    <xdr:sp macro="" textlink="">
      <xdr:nvSpPr>
        <xdr:cNvPr id="645" name="n_1mainValue【公民館】&#10;有形固定資産減価償却率"/>
        <xdr:cNvSpPr txBox="1"/>
      </xdr:nvSpPr>
      <xdr:spPr>
        <a:xfrm>
          <a:off x="129800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154322</xdr:rowOff>
    </xdr:from>
    <xdr:ext cx="405111" cy="259045"/>
    <xdr:sp macro="" textlink="">
      <xdr:nvSpPr>
        <xdr:cNvPr id="646" name="n_2mainValue【公民館】&#10;有形固定資産減価償却率"/>
        <xdr:cNvSpPr txBox="1"/>
      </xdr:nvSpPr>
      <xdr:spPr>
        <a:xfrm>
          <a:off x="12246619"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22877</xdr:rowOff>
    </xdr:from>
    <xdr:ext cx="405111" cy="259045"/>
    <xdr:sp macro="" textlink="">
      <xdr:nvSpPr>
        <xdr:cNvPr id="647" name="n_3mainValue【公民館】&#10;有形固定資産減価償却率"/>
        <xdr:cNvSpPr txBox="1"/>
      </xdr:nvSpPr>
      <xdr:spPr>
        <a:xfrm>
          <a:off x="1150049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6" name="テキスト ボックス 655"/>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7" name="直線コネクタ 656"/>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8" name="直線コネクタ 657"/>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9" name="テキスト ボックス 658"/>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0" name="直線コネクタ 659"/>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1" name="テキスト ボックス 660"/>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2" name="直線コネクタ 661"/>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3" name="テキスト ボックス 662"/>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4" name="直線コネクタ 663"/>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5" name="テキスト ボックス 664"/>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6" name="直線コネクタ 665"/>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7" name="テキスト ボックス 666"/>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71" name="直線コネクタ 670"/>
        <xdr:cNvCxnSpPr/>
      </xdr:nvCxnSpPr>
      <xdr:spPr>
        <a:xfrm flipV="1">
          <a:off x="188461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72" name="【公民館】&#10;一人当たり面積最小値テキスト"/>
        <xdr:cNvSpPr txBox="1"/>
      </xdr:nvSpPr>
      <xdr:spPr>
        <a:xfrm>
          <a:off x="188849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73" name="直線コネクタ 672"/>
        <xdr:cNvCxnSpPr/>
      </xdr:nvCxnSpPr>
      <xdr:spPr>
        <a:xfrm>
          <a:off x="18786475" y="186613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74" name="【公民館】&#10;一人当たり面積最大値テキスト"/>
        <xdr:cNvSpPr txBox="1"/>
      </xdr:nvSpPr>
      <xdr:spPr>
        <a:xfrm>
          <a:off x="188849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75" name="直線コネクタ 674"/>
        <xdr:cNvCxnSpPr/>
      </xdr:nvCxnSpPr>
      <xdr:spPr>
        <a:xfrm>
          <a:off x="18786475" y="170840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76" name="【公民館】&#10;一人当たり面積平均値テキスト"/>
        <xdr:cNvSpPr txBox="1"/>
      </xdr:nvSpPr>
      <xdr:spPr>
        <a:xfrm>
          <a:off x="188849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77" name="フローチャート: 判断 676"/>
        <xdr:cNvSpPr/>
      </xdr:nvSpPr>
      <xdr:spPr>
        <a:xfrm>
          <a:off x="187960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78" name="フローチャート: 判断 677"/>
        <xdr:cNvSpPr/>
      </xdr:nvSpPr>
      <xdr:spPr>
        <a:xfrm>
          <a:off x="18100675" y="181381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79" name="フローチャート: 判断 678"/>
        <xdr:cNvSpPr/>
      </xdr:nvSpPr>
      <xdr:spPr>
        <a:xfrm>
          <a:off x="17325975"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680" name="フローチャート: 判断 679"/>
        <xdr:cNvSpPr/>
      </xdr:nvSpPr>
      <xdr:spPr>
        <a:xfrm>
          <a:off x="1657985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63500</xdr:rowOff>
    </xdr:from>
    <xdr:to>
      <xdr:col>116</xdr:col>
      <xdr:colOff>114300</xdr:colOff>
      <xdr:row>107</xdr:row>
      <xdr:rowOff>165100</xdr:rowOff>
    </xdr:to>
    <xdr:sp macro="" textlink="">
      <xdr:nvSpPr>
        <xdr:cNvPr id="686" name="楕円 685"/>
        <xdr:cNvSpPr/>
      </xdr:nvSpPr>
      <xdr:spPr>
        <a:xfrm>
          <a:off x="187960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41927</xdr:rowOff>
    </xdr:from>
    <xdr:ext cx="469744" cy="259045"/>
    <xdr:sp macro="" textlink="">
      <xdr:nvSpPr>
        <xdr:cNvPr id="687" name="【公民館】&#10;一人当たり面積該当値テキスト"/>
        <xdr:cNvSpPr txBox="1"/>
      </xdr:nvSpPr>
      <xdr:spPr>
        <a:xfrm>
          <a:off x="188849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63500</xdr:rowOff>
    </xdr:from>
    <xdr:to>
      <xdr:col>112</xdr:col>
      <xdr:colOff>38100</xdr:colOff>
      <xdr:row>107</xdr:row>
      <xdr:rowOff>165100</xdr:rowOff>
    </xdr:to>
    <xdr:sp macro="" textlink="">
      <xdr:nvSpPr>
        <xdr:cNvPr id="688" name="楕円 687"/>
        <xdr:cNvSpPr/>
      </xdr:nvSpPr>
      <xdr:spPr>
        <a:xfrm>
          <a:off x="18100675" y="184086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114300</xdr:rowOff>
    </xdr:from>
    <xdr:to>
      <xdr:col>116</xdr:col>
      <xdr:colOff>63500</xdr:colOff>
      <xdr:row>107</xdr:row>
      <xdr:rowOff>114300</xdr:rowOff>
    </xdr:to>
    <xdr:cxnSp macro="">
      <xdr:nvCxnSpPr>
        <xdr:cNvPr id="689" name="直線コネクタ 688"/>
        <xdr:cNvCxnSpPr/>
      </xdr:nvCxnSpPr>
      <xdr:spPr>
        <a:xfrm>
          <a:off x="18132425" y="1845945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63500</xdr:rowOff>
    </xdr:from>
    <xdr:to>
      <xdr:col>107</xdr:col>
      <xdr:colOff>101600</xdr:colOff>
      <xdr:row>107</xdr:row>
      <xdr:rowOff>165100</xdr:rowOff>
    </xdr:to>
    <xdr:sp macro="" textlink="">
      <xdr:nvSpPr>
        <xdr:cNvPr id="690" name="楕円 689"/>
        <xdr:cNvSpPr/>
      </xdr:nvSpPr>
      <xdr:spPr>
        <a:xfrm>
          <a:off x="17325975"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114300</xdr:rowOff>
    </xdr:from>
    <xdr:to>
      <xdr:col>111</xdr:col>
      <xdr:colOff>177800</xdr:colOff>
      <xdr:row>107</xdr:row>
      <xdr:rowOff>114300</xdr:rowOff>
    </xdr:to>
    <xdr:cxnSp macro="">
      <xdr:nvCxnSpPr>
        <xdr:cNvPr id="691" name="直線コネクタ 690"/>
        <xdr:cNvCxnSpPr/>
      </xdr:nvCxnSpPr>
      <xdr:spPr>
        <a:xfrm>
          <a:off x="17376775" y="1845945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63500</xdr:rowOff>
    </xdr:from>
    <xdr:to>
      <xdr:col>102</xdr:col>
      <xdr:colOff>165100</xdr:colOff>
      <xdr:row>107</xdr:row>
      <xdr:rowOff>165100</xdr:rowOff>
    </xdr:to>
    <xdr:sp macro="" textlink="">
      <xdr:nvSpPr>
        <xdr:cNvPr id="692" name="楕円 691"/>
        <xdr:cNvSpPr/>
      </xdr:nvSpPr>
      <xdr:spPr>
        <a:xfrm>
          <a:off x="1657985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114300</xdr:rowOff>
    </xdr:from>
    <xdr:to>
      <xdr:col>107</xdr:col>
      <xdr:colOff>50800</xdr:colOff>
      <xdr:row>107</xdr:row>
      <xdr:rowOff>114300</xdr:rowOff>
    </xdr:to>
    <xdr:cxnSp macro="">
      <xdr:nvCxnSpPr>
        <xdr:cNvPr id="693" name="直線コネクタ 692"/>
        <xdr:cNvCxnSpPr/>
      </xdr:nvCxnSpPr>
      <xdr:spPr>
        <a:xfrm>
          <a:off x="16630650" y="1845945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694" name="n_1aveValue【公民館】&#10;一人当たり面積"/>
        <xdr:cNvSpPr txBox="1"/>
      </xdr:nvSpPr>
      <xdr:spPr>
        <a:xfrm>
          <a:off x="1793247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695" name="n_2aveValue【公民館】&#10;一人当たり面積"/>
        <xdr:cNvSpPr txBox="1"/>
      </xdr:nvSpPr>
      <xdr:spPr>
        <a:xfrm>
          <a:off x="1717047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696" name="n_3aveValue【公民館】&#10;一人当たり面積"/>
        <xdr:cNvSpPr txBox="1"/>
      </xdr:nvSpPr>
      <xdr:spPr>
        <a:xfrm>
          <a:off x="16424352"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156227</xdr:rowOff>
    </xdr:from>
    <xdr:ext cx="469744" cy="259045"/>
    <xdr:sp macro="" textlink="">
      <xdr:nvSpPr>
        <xdr:cNvPr id="697" name="n_1mainValue【公民館】&#10;一人当たり面積"/>
        <xdr:cNvSpPr txBox="1"/>
      </xdr:nvSpPr>
      <xdr:spPr>
        <a:xfrm>
          <a:off x="1793247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156227</xdr:rowOff>
    </xdr:from>
    <xdr:ext cx="469744" cy="259045"/>
    <xdr:sp macro="" textlink="">
      <xdr:nvSpPr>
        <xdr:cNvPr id="698" name="n_2mainValue【公民館】&#10;一人当たり面積"/>
        <xdr:cNvSpPr txBox="1"/>
      </xdr:nvSpPr>
      <xdr:spPr>
        <a:xfrm>
          <a:off x="1717047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156227</xdr:rowOff>
    </xdr:from>
    <xdr:ext cx="469744" cy="259045"/>
    <xdr:sp macro="" textlink="">
      <xdr:nvSpPr>
        <xdr:cNvPr id="699" name="n_3mainValue【公民館】&#10;一人当たり面積"/>
        <xdr:cNvSpPr txBox="1"/>
      </xdr:nvSpPr>
      <xdr:spPr>
        <a:xfrm>
          <a:off x="16424352"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区分では、類似団体と比較し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latin typeface="ＭＳ Ｐゴシック" panose="020B0600070205080204" pitchFamily="50" charset="-128"/>
              <a:ea typeface="ＭＳ Ｐゴシック" panose="020B0600070205080204" pitchFamily="50" charset="-128"/>
            </a:rPr>
            <a:t>が低い水準となっており、定例的に大規模な補修による管理ができている。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区分では、平成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年度に綾瀬小学校の建替工事を行ったことに伴い、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latin typeface="ＭＳ Ｐゴシック" panose="020B0600070205080204" pitchFamily="50" charset="-128"/>
              <a:ea typeface="ＭＳ Ｐゴシック" panose="020B0600070205080204" pitchFamily="50" charset="-128"/>
            </a:rPr>
            <a:t>は低い水準となっている。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区分では、保育園において市内</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園あるうちの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園、大上保育園が平成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年度に建替工事を実施したことに伴い、有形固定資産減価償却率が非常に低い水準となっている。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については、類似団体と近似した値となっており、適切な範囲で管理がなされている。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85,120
81,448
22.14
29,798,086
28,821,071
829,896
16,231,696
16,683,567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39490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39878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3889375" y="71383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39878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3889375" y="572425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39878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38989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203575" y="65502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428875"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68275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2" name="楕円 71"/>
        <xdr:cNvSpPr/>
      </xdr:nvSpPr>
      <xdr:spPr>
        <a:xfrm>
          <a:off x="38989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95267</xdr:rowOff>
    </xdr:from>
    <xdr:ext cx="405111" cy="259045"/>
    <xdr:sp macro="" textlink="">
      <xdr:nvSpPr>
        <xdr:cNvPr id="73" name="【図書館】&#10;有形固定資産減価償却率該当値テキスト"/>
        <xdr:cNvSpPr txBox="1"/>
      </xdr:nvSpPr>
      <xdr:spPr>
        <a:xfrm>
          <a:off x="39878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149497</xdr:rowOff>
    </xdr:from>
    <xdr:to>
      <xdr:col>20</xdr:col>
      <xdr:colOff>38100</xdr:colOff>
      <xdr:row>38</xdr:row>
      <xdr:rowOff>79647</xdr:rowOff>
    </xdr:to>
    <xdr:sp macro="" textlink="">
      <xdr:nvSpPr>
        <xdr:cNvPr id="74" name="楕円 73"/>
        <xdr:cNvSpPr/>
      </xdr:nvSpPr>
      <xdr:spPr>
        <a:xfrm>
          <a:off x="3203575" y="649314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28847</xdr:rowOff>
    </xdr:to>
    <xdr:cxnSp macro="">
      <xdr:nvCxnSpPr>
        <xdr:cNvPr id="75" name="直線コネクタ 74"/>
        <xdr:cNvCxnSpPr/>
      </xdr:nvCxnSpPr>
      <xdr:spPr>
        <a:xfrm flipV="1">
          <a:off x="3235325" y="6511290"/>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xdr:rowOff>
    </xdr:from>
    <xdr:to>
      <xdr:col>15</xdr:col>
      <xdr:colOff>101600</xdr:colOff>
      <xdr:row>38</xdr:row>
      <xdr:rowOff>112304</xdr:rowOff>
    </xdr:to>
    <xdr:sp macro="" textlink="">
      <xdr:nvSpPr>
        <xdr:cNvPr id="76" name="楕円 75"/>
        <xdr:cNvSpPr/>
      </xdr:nvSpPr>
      <xdr:spPr>
        <a:xfrm>
          <a:off x="2428875"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28847</xdr:rowOff>
    </xdr:from>
    <xdr:to>
      <xdr:col>19</xdr:col>
      <xdr:colOff>177800</xdr:colOff>
      <xdr:row>38</xdr:row>
      <xdr:rowOff>61504</xdr:rowOff>
    </xdr:to>
    <xdr:cxnSp macro="">
      <xdr:nvCxnSpPr>
        <xdr:cNvPr id="77" name="直線コネクタ 76"/>
        <xdr:cNvCxnSpPr/>
      </xdr:nvCxnSpPr>
      <xdr:spPr>
        <a:xfrm flipV="1">
          <a:off x="2479675" y="6543947"/>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44994</xdr:rowOff>
    </xdr:from>
    <xdr:to>
      <xdr:col>10</xdr:col>
      <xdr:colOff>165100</xdr:colOff>
      <xdr:row>38</xdr:row>
      <xdr:rowOff>146594</xdr:rowOff>
    </xdr:to>
    <xdr:sp macro="" textlink="">
      <xdr:nvSpPr>
        <xdr:cNvPr id="78" name="楕円 77"/>
        <xdr:cNvSpPr/>
      </xdr:nvSpPr>
      <xdr:spPr>
        <a:xfrm>
          <a:off x="168275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61504</xdr:rowOff>
    </xdr:from>
    <xdr:to>
      <xdr:col>15</xdr:col>
      <xdr:colOff>50800</xdr:colOff>
      <xdr:row>38</xdr:row>
      <xdr:rowOff>95794</xdr:rowOff>
    </xdr:to>
    <xdr:cxnSp macro="">
      <xdr:nvCxnSpPr>
        <xdr:cNvPr id="79" name="直線コネクタ 78"/>
        <xdr:cNvCxnSpPr/>
      </xdr:nvCxnSpPr>
      <xdr:spPr>
        <a:xfrm flipV="1">
          <a:off x="1733550" y="6576604"/>
          <a:ext cx="74612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06769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30569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559569"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96174</xdr:rowOff>
    </xdr:from>
    <xdr:ext cx="405111" cy="259045"/>
    <xdr:sp macro="" textlink="">
      <xdr:nvSpPr>
        <xdr:cNvPr id="83" name="n_1mainValue【図書館】&#10;有形固定資産減価償却率"/>
        <xdr:cNvSpPr txBox="1"/>
      </xdr:nvSpPr>
      <xdr:spPr>
        <a:xfrm>
          <a:off x="306769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128831</xdr:rowOff>
    </xdr:from>
    <xdr:ext cx="405111" cy="259045"/>
    <xdr:sp macro="" textlink="">
      <xdr:nvSpPr>
        <xdr:cNvPr id="84" name="n_2mainValue【図書館】&#10;有形固定資産減価償却率"/>
        <xdr:cNvSpPr txBox="1"/>
      </xdr:nvSpPr>
      <xdr:spPr>
        <a:xfrm>
          <a:off x="230569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163121</xdr:rowOff>
    </xdr:from>
    <xdr:ext cx="405111" cy="259045"/>
    <xdr:sp macro="" textlink="">
      <xdr:nvSpPr>
        <xdr:cNvPr id="85" name="n_3mainValue【図書館】&#10;有形固定資産減価償却率"/>
        <xdr:cNvSpPr txBox="1"/>
      </xdr:nvSpPr>
      <xdr:spPr>
        <a:xfrm>
          <a:off x="1559569"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8905240"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8943975"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8845550" y="7137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8943975"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8845550" y="5676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xdr:cNvSpPr txBox="1"/>
      </xdr:nvSpPr>
      <xdr:spPr>
        <a:xfrm>
          <a:off x="8943975"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8883650" y="6578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815975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7413625" y="6578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6638925"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152400</xdr:rowOff>
    </xdr:from>
    <xdr:to>
      <xdr:col>55</xdr:col>
      <xdr:colOff>50800</xdr:colOff>
      <xdr:row>41</xdr:row>
      <xdr:rowOff>82550</xdr:rowOff>
    </xdr:to>
    <xdr:sp macro="" textlink="">
      <xdr:nvSpPr>
        <xdr:cNvPr id="124" name="楕円 123"/>
        <xdr:cNvSpPr/>
      </xdr:nvSpPr>
      <xdr:spPr>
        <a:xfrm>
          <a:off x="8883650" y="7010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67327</xdr:rowOff>
    </xdr:from>
    <xdr:ext cx="469744" cy="259045"/>
    <xdr:sp macro="" textlink="">
      <xdr:nvSpPr>
        <xdr:cNvPr id="125" name="【図書館】&#10;一人当たり面積該当値テキスト"/>
        <xdr:cNvSpPr txBox="1"/>
      </xdr:nvSpPr>
      <xdr:spPr>
        <a:xfrm>
          <a:off x="8943975"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152400</xdr:rowOff>
    </xdr:from>
    <xdr:to>
      <xdr:col>50</xdr:col>
      <xdr:colOff>165100</xdr:colOff>
      <xdr:row>41</xdr:row>
      <xdr:rowOff>82550</xdr:rowOff>
    </xdr:to>
    <xdr:sp macro="" textlink="">
      <xdr:nvSpPr>
        <xdr:cNvPr id="126" name="楕円 125"/>
        <xdr:cNvSpPr/>
      </xdr:nvSpPr>
      <xdr:spPr>
        <a:xfrm>
          <a:off x="815975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31750</xdr:rowOff>
    </xdr:from>
    <xdr:to>
      <xdr:col>55</xdr:col>
      <xdr:colOff>0</xdr:colOff>
      <xdr:row>41</xdr:row>
      <xdr:rowOff>31750</xdr:rowOff>
    </xdr:to>
    <xdr:cxnSp macro="">
      <xdr:nvCxnSpPr>
        <xdr:cNvPr id="127" name="直線コネクタ 126"/>
        <xdr:cNvCxnSpPr/>
      </xdr:nvCxnSpPr>
      <xdr:spPr>
        <a:xfrm>
          <a:off x="8210550" y="70612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152400</xdr:rowOff>
    </xdr:from>
    <xdr:to>
      <xdr:col>46</xdr:col>
      <xdr:colOff>38100</xdr:colOff>
      <xdr:row>41</xdr:row>
      <xdr:rowOff>82550</xdr:rowOff>
    </xdr:to>
    <xdr:sp macro="" textlink="">
      <xdr:nvSpPr>
        <xdr:cNvPr id="128" name="楕円 127"/>
        <xdr:cNvSpPr/>
      </xdr:nvSpPr>
      <xdr:spPr>
        <a:xfrm>
          <a:off x="7413625" y="7010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31750</xdr:rowOff>
    </xdr:from>
    <xdr:to>
      <xdr:col>50</xdr:col>
      <xdr:colOff>114300</xdr:colOff>
      <xdr:row>41</xdr:row>
      <xdr:rowOff>31750</xdr:rowOff>
    </xdr:to>
    <xdr:cxnSp macro="">
      <xdr:nvCxnSpPr>
        <xdr:cNvPr id="129" name="直線コネクタ 128"/>
        <xdr:cNvCxnSpPr/>
      </xdr:nvCxnSpPr>
      <xdr:spPr>
        <a:xfrm>
          <a:off x="7445375" y="70612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152400</xdr:rowOff>
    </xdr:from>
    <xdr:to>
      <xdr:col>41</xdr:col>
      <xdr:colOff>101600</xdr:colOff>
      <xdr:row>41</xdr:row>
      <xdr:rowOff>82550</xdr:rowOff>
    </xdr:to>
    <xdr:sp macro="" textlink="">
      <xdr:nvSpPr>
        <xdr:cNvPr id="130" name="楕円 129"/>
        <xdr:cNvSpPr/>
      </xdr:nvSpPr>
      <xdr:spPr>
        <a:xfrm>
          <a:off x="6638925"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31750</xdr:rowOff>
    </xdr:from>
    <xdr:to>
      <xdr:col>45</xdr:col>
      <xdr:colOff>177800</xdr:colOff>
      <xdr:row>41</xdr:row>
      <xdr:rowOff>31750</xdr:rowOff>
    </xdr:to>
    <xdr:cxnSp macro="">
      <xdr:nvCxnSpPr>
        <xdr:cNvPr id="131" name="直線コネクタ 130"/>
        <xdr:cNvCxnSpPr/>
      </xdr:nvCxnSpPr>
      <xdr:spPr>
        <a:xfrm>
          <a:off x="6689725" y="70612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xdr:cNvSpPr txBox="1"/>
      </xdr:nvSpPr>
      <xdr:spPr>
        <a:xfrm>
          <a:off x="7991552"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xdr:cNvSpPr txBox="1"/>
      </xdr:nvSpPr>
      <xdr:spPr>
        <a:xfrm>
          <a:off x="72581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4" name="n_3aveValue【図書館】&#10;一人当たり面積"/>
        <xdr:cNvSpPr txBox="1"/>
      </xdr:nvSpPr>
      <xdr:spPr>
        <a:xfrm>
          <a:off x="6483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73677</xdr:rowOff>
    </xdr:from>
    <xdr:ext cx="469744" cy="259045"/>
    <xdr:sp macro="" textlink="">
      <xdr:nvSpPr>
        <xdr:cNvPr id="135" name="n_1mainValue【図書館】&#10;一人当たり面積"/>
        <xdr:cNvSpPr txBox="1"/>
      </xdr:nvSpPr>
      <xdr:spPr>
        <a:xfrm>
          <a:off x="7991552"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73677</xdr:rowOff>
    </xdr:from>
    <xdr:ext cx="469744" cy="259045"/>
    <xdr:sp macro="" textlink="">
      <xdr:nvSpPr>
        <xdr:cNvPr id="136" name="n_2mainValue【図書館】&#10;一人当たり面積"/>
        <xdr:cNvSpPr txBox="1"/>
      </xdr:nvSpPr>
      <xdr:spPr>
        <a:xfrm>
          <a:off x="72581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73677</xdr:rowOff>
    </xdr:from>
    <xdr:ext cx="469744" cy="259045"/>
    <xdr:sp macro="" textlink="">
      <xdr:nvSpPr>
        <xdr:cNvPr id="137" name="n_3mainValue【図書館】&#10;一人当たり面積"/>
        <xdr:cNvSpPr txBox="1"/>
      </xdr:nvSpPr>
      <xdr:spPr>
        <a:xfrm>
          <a:off x="64834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39490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39878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3889375" y="110397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39878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3889375" y="94722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8" name="【体育館・プール】&#10;有形固定資産減価償却率平均値テキスト"/>
        <xdr:cNvSpPr txBox="1"/>
      </xdr:nvSpPr>
      <xdr:spPr>
        <a:xfrm>
          <a:off x="39878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38989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203575" y="100647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428875"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68275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78" name="楕円 177"/>
        <xdr:cNvSpPr/>
      </xdr:nvSpPr>
      <xdr:spPr>
        <a:xfrm>
          <a:off x="38989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121937</xdr:rowOff>
    </xdr:from>
    <xdr:ext cx="405111" cy="259045"/>
    <xdr:sp macro="" textlink="">
      <xdr:nvSpPr>
        <xdr:cNvPr id="179" name="【体育館・プール】&#10;有形固定資産減価償却率該当値テキスト"/>
        <xdr:cNvSpPr txBox="1"/>
      </xdr:nvSpPr>
      <xdr:spPr>
        <a:xfrm>
          <a:off x="39878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7983</xdr:rowOff>
    </xdr:from>
    <xdr:to>
      <xdr:col>20</xdr:col>
      <xdr:colOff>38100</xdr:colOff>
      <xdr:row>60</xdr:row>
      <xdr:rowOff>109583</xdr:rowOff>
    </xdr:to>
    <xdr:sp macro="" textlink="">
      <xdr:nvSpPr>
        <xdr:cNvPr id="180" name="楕円 179"/>
        <xdr:cNvSpPr/>
      </xdr:nvSpPr>
      <xdr:spPr>
        <a:xfrm>
          <a:off x="3203575" y="1029498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58783</xdr:rowOff>
    </xdr:to>
    <xdr:cxnSp macro="">
      <xdr:nvCxnSpPr>
        <xdr:cNvPr id="181" name="直線コネクタ 180"/>
        <xdr:cNvCxnSpPr/>
      </xdr:nvCxnSpPr>
      <xdr:spPr>
        <a:xfrm flipV="1">
          <a:off x="3235325" y="10309860"/>
          <a:ext cx="7143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24312</xdr:rowOff>
    </xdr:from>
    <xdr:to>
      <xdr:col>15</xdr:col>
      <xdr:colOff>101600</xdr:colOff>
      <xdr:row>60</xdr:row>
      <xdr:rowOff>125912</xdr:rowOff>
    </xdr:to>
    <xdr:sp macro="" textlink="">
      <xdr:nvSpPr>
        <xdr:cNvPr id="182" name="楕円 181"/>
        <xdr:cNvSpPr/>
      </xdr:nvSpPr>
      <xdr:spPr>
        <a:xfrm>
          <a:off x="2428875"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58783</xdr:rowOff>
    </xdr:from>
    <xdr:to>
      <xdr:col>19</xdr:col>
      <xdr:colOff>177800</xdr:colOff>
      <xdr:row>60</xdr:row>
      <xdr:rowOff>75112</xdr:rowOff>
    </xdr:to>
    <xdr:cxnSp macro="">
      <xdr:nvCxnSpPr>
        <xdr:cNvPr id="183" name="直線コネクタ 182"/>
        <xdr:cNvCxnSpPr/>
      </xdr:nvCxnSpPr>
      <xdr:spPr>
        <a:xfrm flipV="1">
          <a:off x="2479675" y="10345783"/>
          <a:ext cx="7556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60234</xdr:rowOff>
    </xdr:from>
    <xdr:to>
      <xdr:col>10</xdr:col>
      <xdr:colOff>165100</xdr:colOff>
      <xdr:row>60</xdr:row>
      <xdr:rowOff>161834</xdr:rowOff>
    </xdr:to>
    <xdr:sp macro="" textlink="">
      <xdr:nvSpPr>
        <xdr:cNvPr id="184" name="楕円 183"/>
        <xdr:cNvSpPr/>
      </xdr:nvSpPr>
      <xdr:spPr>
        <a:xfrm>
          <a:off x="168275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75112</xdr:rowOff>
    </xdr:from>
    <xdr:to>
      <xdr:col>15</xdr:col>
      <xdr:colOff>50800</xdr:colOff>
      <xdr:row>60</xdr:row>
      <xdr:rowOff>111034</xdr:rowOff>
    </xdr:to>
    <xdr:cxnSp macro="">
      <xdr:nvCxnSpPr>
        <xdr:cNvPr id="185" name="直線コネクタ 184"/>
        <xdr:cNvCxnSpPr/>
      </xdr:nvCxnSpPr>
      <xdr:spPr>
        <a:xfrm flipV="1">
          <a:off x="1733550" y="10362112"/>
          <a:ext cx="746125"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86" name="n_1aveValue【体育館・プール】&#10;有形固定資産減価償却率"/>
        <xdr:cNvSpPr txBox="1"/>
      </xdr:nvSpPr>
      <xdr:spPr>
        <a:xfrm>
          <a:off x="306769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87" name="n_2aveValue【体育館・プール】&#10;有形固定資産減価償却率"/>
        <xdr:cNvSpPr txBox="1"/>
      </xdr:nvSpPr>
      <xdr:spPr>
        <a:xfrm>
          <a:off x="230569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8" name="n_3aveValue【体育館・プール】&#10;有形固定資産減価償却率"/>
        <xdr:cNvSpPr txBox="1"/>
      </xdr:nvSpPr>
      <xdr:spPr>
        <a:xfrm>
          <a:off x="1559569"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100710</xdr:rowOff>
    </xdr:from>
    <xdr:ext cx="405111" cy="259045"/>
    <xdr:sp macro="" textlink="">
      <xdr:nvSpPr>
        <xdr:cNvPr id="189" name="n_1mainValue【体育館・プール】&#10;有形固定資産減価償却率"/>
        <xdr:cNvSpPr txBox="1"/>
      </xdr:nvSpPr>
      <xdr:spPr>
        <a:xfrm>
          <a:off x="306769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117039</xdr:rowOff>
    </xdr:from>
    <xdr:ext cx="405111" cy="259045"/>
    <xdr:sp macro="" textlink="">
      <xdr:nvSpPr>
        <xdr:cNvPr id="190" name="n_2mainValue【体育館・プール】&#10;有形固定資産減価償却率"/>
        <xdr:cNvSpPr txBox="1"/>
      </xdr:nvSpPr>
      <xdr:spPr>
        <a:xfrm>
          <a:off x="230569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152961</xdr:rowOff>
    </xdr:from>
    <xdr:ext cx="405111" cy="259045"/>
    <xdr:sp macro="" textlink="">
      <xdr:nvSpPr>
        <xdr:cNvPr id="191" name="n_3mainValue【体育館・プール】&#10;有形固定資産減価償却率"/>
        <xdr:cNvSpPr txBox="1"/>
      </xdr:nvSpPr>
      <xdr:spPr>
        <a:xfrm>
          <a:off x="1559569"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8905240"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8943975"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8845550" y="110390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8943975"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8845550" y="94263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8943975"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8883650" y="109075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815975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7413625" y="109330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6638925"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156464</xdr:rowOff>
    </xdr:from>
    <xdr:to>
      <xdr:col>55</xdr:col>
      <xdr:colOff>50800</xdr:colOff>
      <xdr:row>64</xdr:row>
      <xdr:rowOff>86614</xdr:rowOff>
    </xdr:to>
    <xdr:sp macro="" textlink="">
      <xdr:nvSpPr>
        <xdr:cNvPr id="230" name="楕円 229"/>
        <xdr:cNvSpPr/>
      </xdr:nvSpPr>
      <xdr:spPr>
        <a:xfrm>
          <a:off x="8883650" y="109578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8943975"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156464</xdr:rowOff>
    </xdr:from>
    <xdr:to>
      <xdr:col>50</xdr:col>
      <xdr:colOff>165100</xdr:colOff>
      <xdr:row>64</xdr:row>
      <xdr:rowOff>86614</xdr:rowOff>
    </xdr:to>
    <xdr:sp macro="" textlink="">
      <xdr:nvSpPr>
        <xdr:cNvPr id="232" name="楕円 231"/>
        <xdr:cNvSpPr/>
      </xdr:nvSpPr>
      <xdr:spPr>
        <a:xfrm>
          <a:off x="8159750" y="109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35814</xdr:rowOff>
    </xdr:from>
    <xdr:to>
      <xdr:col>55</xdr:col>
      <xdr:colOff>0</xdr:colOff>
      <xdr:row>64</xdr:row>
      <xdr:rowOff>35814</xdr:rowOff>
    </xdr:to>
    <xdr:cxnSp macro="">
      <xdr:nvCxnSpPr>
        <xdr:cNvPr id="233" name="直線コネクタ 232"/>
        <xdr:cNvCxnSpPr/>
      </xdr:nvCxnSpPr>
      <xdr:spPr>
        <a:xfrm>
          <a:off x="8210550" y="11008614"/>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156845</xdr:rowOff>
    </xdr:from>
    <xdr:to>
      <xdr:col>46</xdr:col>
      <xdr:colOff>38100</xdr:colOff>
      <xdr:row>64</xdr:row>
      <xdr:rowOff>86995</xdr:rowOff>
    </xdr:to>
    <xdr:sp macro="" textlink="">
      <xdr:nvSpPr>
        <xdr:cNvPr id="234" name="楕円 233"/>
        <xdr:cNvSpPr/>
      </xdr:nvSpPr>
      <xdr:spPr>
        <a:xfrm>
          <a:off x="7413625" y="109581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35814</xdr:rowOff>
    </xdr:from>
    <xdr:to>
      <xdr:col>50</xdr:col>
      <xdr:colOff>114300</xdr:colOff>
      <xdr:row>64</xdr:row>
      <xdr:rowOff>36195</xdr:rowOff>
    </xdr:to>
    <xdr:cxnSp macro="">
      <xdr:nvCxnSpPr>
        <xdr:cNvPr id="235" name="直線コネクタ 234"/>
        <xdr:cNvCxnSpPr/>
      </xdr:nvCxnSpPr>
      <xdr:spPr>
        <a:xfrm flipV="1">
          <a:off x="7445375" y="11008614"/>
          <a:ext cx="765175"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154559</xdr:rowOff>
    </xdr:from>
    <xdr:to>
      <xdr:col>41</xdr:col>
      <xdr:colOff>101600</xdr:colOff>
      <xdr:row>64</xdr:row>
      <xdr:rowOff>84709</xdr:rowOff>
    </xdr:to>
    <xdr:sp macro="" textlink="">
      <xdr:nvSpPr>
        <xdr:cNvPr id="236" name="楕円 235"/>
        <xdr:cNvSpPr/>
      </xdr:nvSpPr>
      <xdr:spPr>
        <a:xfrm>
          <a:off x="6638925" y="109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33909</xdr:rowOff>
    </xdr:from>
    <xdr:to>
      <xdr:col>45</xdr:col>
      <xdr:colOff>177800</xdr:colOff>
      <xdr:row>64</xdr:row>
      <xdr:rowOff>36195</xdr:rowOff>
    </xdr:to>
    <xdr:cxnSp macro="">
      <xdr:nvCxnSpPr>
        <xdr:cNvPr id="237" name="直線コネクタ 236"/>
        <xdr:cNvCxnSpPr/>
      </xdr:nvCxnSpPr>
      <xdr:spPr>
        <a:xfrm>
          <a:off x="6689725" y="11006709"/>
          <a:ext cx="7556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7991552"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xdr:cNvSpPr txBox="1"/>
      </xdr:nvSpPr>
      <xdr:spPr>
        <a:xfrm>
          <a:off x="72581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40" name="n_3aveValue【体育館・プール】&#10;一人当たり面積"/>
        <xdr:cNvSpPr txBox="1"/>
      </xdr:nvSpPr>
      <xdr:spPr>
        <a:xfrm>
          <a:off x="6483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77741</xdr:rowOff>
    </xdr:from>
    <xdr:ext cx="469744" cy="259045"/>
    <xdr:sp macro="" textlink="">
      <xdr:nvSpPr>
        <xdr:cNvPr id="241" name="n_1mainValue【体育館・プール】&#10;一人当たり面積"/>
        <xdr:cNvSpPr txBox="1"/>
      </xdr:nvSpPr>
      <xdr:spPr>
        <a:xfrm>
          <a:off x="7991552"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78122</xdr:rowOff>
    </xdr:from>
    <xdr:ext cx="469744" cy="259045"/>
    <xdr:sp macro="" textlink="">
      <xdr:nvSpPr>
        <xdr:cNvPr id="242" name="n_2mainValue【体育館・プール】&#10;一人当たり面積"/>
        <xdr:cNvSpPr txBox="1"/>
      </xdr:nvSpPr>
      <xdr:spPr>
        <a:xfrm>
          <a:off x="7258127" y="1105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75836</xdr:rowOff>
    </xdr:from>
    <xdr:ext cx="469744" cy="259045"/>
    <xdr:sp macro="" textlink="">
      <xdr:nvSpPr>
        <xdr:cNvPr id="243" name="n_3mainValue【体育館・プール】&#10;一人当たり面積"/>
        <xdr:cNvSpPr txBox="1"/>
      </xdr:nvSpPr>
      <xdr:spPr>
        <a:xfrm>
          <a:off x="6483427" y="1104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39490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39878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3889375" y="147542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39878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3889375" y="133445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xdr:cNvSpPr txBox="1"/>
      </xdr:nvSpPr>
      <xdr:spPr>
        <a:xfrm>
          <a:off x="39878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38989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203575" y="14160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428875"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68275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53975</xdr:rowOff>
    </xdr:from>
    <xdr:to>
      <xdr:col>10</xdr:col>
      <xdr:colOff>165100</xdr:colOff>
      <xdr:row>83</xdr:row>
      <xdr:rowOff>155575</xdr:rowOff>
    </xdr:to>
    <xdr:sp macro="" textlink="">
      <xdr:nvSpPr>
        <xdr:cNvPr id="283" name="楕円 282"/>
        <xdr:cNvSpPr/>
      </xdr:nvSpPr>
      <xdr:spPr>
        <a:xfrm>
          <a:off x="168275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48277</xdr:rowOff>
    </xdr:from>
    <xdr:ext cx="405111" cy="259045"/>
    <xdr:sp macro="" textlink="">
      <xdr:nvSpPr>
        <xdr:cNvPr id="284" name="n_1aveValue【福祉施設】&#10;有形固定資産減価償却率"/>
        <xdr:cNvSpPr txBox="1"/>
      </xdr:nvSpPr>
      <xdr:spPr>
        <a:xfrm>
          <a:off x="306769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85" name="n_2aveValue【福祉施設】&#10;有形固定資産減価償却率"/>
        <xdr:cNvSpPr txBox="1"/>
      </xdr:nvSpPr>
      <xdr:spPr>
        <a:xfrm>
          <a:off x="230569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86" name="n_3aveValue【福祉施設】&#10;有形固定資産減価償却率"/>
        <xdr:cNvSpPr txBox="1"/>
      </xdr:nvSpPr>
      <xdr:spPr>
        <a:xfrm>
          <a:off x="1559569"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146702</xdr:rowOff>
    </xdr:from>
    <xdr:ext cx="405111" cy="259045"/>
    <xdr:sp macro="" textlink="">
      <xdr:nvSpPr>
        <xdr:cNvPr id="287" name="n_3mainValue【福祉施設】&#10;有形固定資産減価償却率"/>
        <xdr:cNvSpPr txBox="1"/>
      </xdr:nvSpPr>
      <xdr:spPr>
        <a:xfrm>
          <a:off x="1559569"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8" name="直線コネクタ 297"/>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9" name="テキスト ボックス 298"/>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0" name="直線コネクタ 299"/>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1" name="テキスト ボックス 300"/>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2" name="直線コネクタ 301"/>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3" name="テキスト ボックス 302"/>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4" name="直線コネクタ 303"/>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5" name="テキスト ボックス 304"/>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6" name="直線コネクタ 305"/>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7" name="テキスト ボックス 306"/>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8" name="直線コネクタ 307"/>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9" name="テキスト ボックス 308"/>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13" name="直線コネクタ 312"/>
        <xdr:cNvCxnSpPr/>
      </xdr:nvCxnSpPr>
      <xdr:spPr>
        <a:xfrm flipV="1">
          <a:off x="8905240"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14" name="【福祉施設】&#10;一人当たり面積最小値テキスト"/>
        <xdr:cNvSpPr txBox="1"/>
      </xdr:nvSpPr>
      <xdr:spPr>
        <a:xfrm>
          <a:off x="8943975"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15" name="直線コネクタ 314"/>
        <xdr:cNvCxnSpPr/>
      </xdr:nvCxnSpPr>
      <xdr:spPr>
        <a:xfrm>
          <a:off x="8845550" y="149036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6" name="【福祉施設】&#10;一人当たり面積最大値テキスト"/>
        <xdr:cNvSpPr txBox="1"/>
      </xdr:nvSpPr>
      <xdr:spPr>
        <a:xfrm>
          <a:off x="8943975"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7" name="直線コネクタ 316"/>
        <xdr:cNvCxnSpPr/>
      </xdr:nvCxnSpPr>
      <xdr:spPr>
        <a:xfrm>
          <a:off x="8845550" y="134177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18" name="【福祉施設】&#10;一人当たり面積平均値テキスト"/>
        <xdr:cNvSpPr txBox="1"/>
      </xdr:nvSpPr>
      <xdr:spPr>
        <a:xfrm>
          <a:off x="8943975"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9" name="フローチャート: 判断 318"/>
        <xdr:cNvSpPr/>
      </xdr:nvSpPr>
      <xdr:spPr>
        <a:xfrm>
          <a:off x="8883650" y="145752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0" name="フローチャート: 判断 319"/>
        <xdr:cNvSpPr/>
      </xdr:nvSpPr>
      <xdr:spPr>
        <a:xfrm>
          <a:off x="815975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21" name="フローチャート: 判断 320"/>
        <xdr:cNvSpPr/>
      </xdr:nvSpPr>
      <xdr:spPr>
        <a:xfrm>
          <a:off x="7413625" y="146079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22" name="フローチャート: 判断 321"/>
        <xdr:cNvSpPr/>
      </xdr:nvSpPr>
      <xdr:spPr>
        <a:xfrm>
          <a:off x="6638925"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85271</xdr:rowOff>
    </xdr:from>
    <xdr:to>
      <xdr:col>41</xdr:col>
      <xdr:colOff>101600</xdr:colOff>
      <xdr:row>87</xdr:row>
      <xdr:rowOff>15421</xdr:rowOff>
    </xdr:to>
    <xdr:sp macro="" textlink="">
      <xdr:nvSpPr>
        <xdr:cNvPr id="328" name="楕円 327"/>
        <xdr:cNvSpPr/>
      </xdr:nvSpPr>
      <xdr:spPr>
        <a:xfrm>
          <a:off x="6638925"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133185</xdr:rowOff>
    </xdr:from>
    <xdr:ext cx="469744" cy="259045"/>
    <xdr:sp macro="" textlink="">
      <xdr:nvSpPr>
        <xdr:cNvPr id="329" name="n_1aveValue【福祉施設】&#10;一人当たり面積"/>
        <xdr:cNvSpPr txBox="1"/>
      </xdr:nvSpPr>
      <xdr:spPr>
        <a:xfrm>
          <a:off x="7991552"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30" name="n_2aveValue【福祉施設】&#10;一人当たり面積"/>
        <xdr:cNvSpPr txBox="1"/>
      </xdr:nvSpPr>
      <xdr:spPr>
        <a:xfrm>
          <a:off x="72581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1" name="n_3aveValue【福祉施設】&#10;一人当たり面積"/>
        <xdr:cNvSpPr txBox="1"/>
      </xdr:nvSpPr>
      <xdr:spPr>
        <a:xfrm>
          <a:off x="6483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6548</xdr:rowOff>
    </xdr:from>
    <xdr:ext cx="469744" cy="259045"/>
    <xdr:sp macro="" textlink="">
      <xdr:nvSpPr>
        <xdr:cNvPr id="332" name="n_3mainValue【福祉施設】&#10;一人当たり面積"/>
        <xdr:cNvSpPr txBox="1"/>
      </xdr:nvSpPr>
      <xdr:spPr>
        <a:xfrm>
          <a:off x="6483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39490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39878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3889375" y="185960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39878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3889375" y="1710200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3" name="【市民会館】&#10;有形固定資産減価償却率平均値テキスト"/>
        <xdr:cNvSpPr txBox="1"/>
      </xdr:nvSpPr>
      <xdr:spPr>
        <a:xfrm>
          <a:off x="39878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38989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203575" y="1786599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xdr:cNvSpPr/>
      </xdr:nvSpPr>
      <xdr:spPr>
        <a:xfrm>
          <a:off x="2428875"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7" name="フローチャート: 判断 366"/>
        <xdr:cNvSpPr/>
      </xdr:nvSpPr>
      <xdr:spPr>
        <a:xfrm>
          <a:off x="168275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59689</xdr:rowOff>
    </xdr:from>
    <xdr:to>
      <xdr:col>24</xdr:col>
      <xdr:colOff>114300</xdr:colOff>
      <xdr:row>103</xdr:row>
      <xdr:rowOff>161289</xdr:rowOff>
    </xdr:to>
    <xdr:sp macro="" textlink="">
      <xdr:nvSpPr>
        <xdr:cNvPr id="373" name="楕円 372"/>
        <xdr:cNvSpPr/>
      </xdr:nvSpPr>
      <xdr:spPr>
        <a:xfrm>
          <a:off x="38989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82566</xdr:rowOff>
    </xdr:from>
    <xdr:ext cx="405111" cy="259045"/>
    <xdr:sp macro="" textlink="">
      <xdr:nvSpPr>
        <xdr:cNvPr id="374" name="【市民会館】&#10;有形固定資産減価償却率該当値テキスト"/>
        <xdr:cNvSpPr txBox="1"/>
      </xdr:nvSpPr>
      <xdr:spPr>
        <a:xfrm>
          <a:off x="39878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92348</xdr:rowOff>
    </xdr:from>
    <xdr:to>
      <xdr:col>20</xdr:col>
      <xdr:colOff>38100</xdr:colOff>
      <xdr:row>104</xdr:row>
      <xdr:rowOff>22498</xdr:rowOff>
    </xdr:to>
    <xdr:sp macro="" textlink="">
      <xdr:nvSpPr>
        <xdr:cNvPr id="375" name="楕円 374"/>
        <xdr:cNvSpPr/>
      </xdr:nvSpPr>
      <xdr:spPr>
        <a:xfrm>
          <a:off x="3203575" y="1775169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110489</xdr:rowOff>
    </xdr:from>
    <xdr:to>
      <xdr:col>24</xdr:col>
      <xdr:colOff>63500</xdr:colOff>
      <xdr:row>103</xdr:row>
      <xdr:rowOff>143148</xdr:rowOff>
    </xdr:to>
    <xdr:cxnSp macro="">
      <xdr:nvCxnSpPr>
        <xdr:cNvPr id="376" name="直線コネクタ 375"/>
        <xdr:cNvCxnSpPr/>
      </xdr:nvCxnSpPr>
      <xdr:spPr>
        <a:xfrm flipV="1">
          <a:off x="3235325" y="17769839"/>
          <a:ext cx="714375"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125005</xdr:rowOff>
    </xdr:from>
    <xdr:to>
      <xdr:col>15</xdr:col>
      <xdr:colOff>101600</xdr:colOff>
      <xdr:row>104</xdr:row>
      <xdr:rowOff>55155</xdr:rowOff>
    </xdr:to>
    <xdr:sp macro="" textlink="">
      <xdr:nvSpPr>
        <xdr:cNvPr id="377" name="楕円 376"/>
        <xdr:cNvSpPr/>
      </xdr:nvSpPr>
      <xdr:spPr>
        <a:xfrm>
          <a:off x="2428875"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143148</xdr:rowOff>
    </xdr:from>
    <xdr:to>
      <xdr:col>19</xdr:col>
      <xdr:colOff>177800</xdr:colOff>
      <xdr:row>104</xdr:row>
      <xdr:rowOff>4355</xdr:rowOff>
    </xdr:to>
    <xdr:cxnSp macro="">
      <xdr:nvCxnSpPr>
        <xdr:cNvPr id="378" name="直線コネクタ 377"/>
        <xdr:cNvCxnSpPr/>
      </xdr:nvCxnSpPr>
      <xdr:spPr>
        <a:xfrm flipV="1">
          <a:off x="2479675" y="17802498"/>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169092</xdr:rowOff>
    </xdr:from>
    <xdr:to>
      <xdr:col>10</xdr:col>
      <xdr:colOff>165100</xdr:colOff>
      <xdr:row>104</xdr:row>
      <xdr:rowOff>99242</xdr:rowOff>
    </xdr:to>
    <xdr:sp macro="" textlink="">
      <xdr:nvSpPr>
        <xdr:cNvPr id="379" name="楕円 378"/>
        <xdr:cNvSpPr/>
      </xdr:nvSpPr>
      <xdr:spPr>
        <a:xfrm>
          <a:off x="168275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4355</xdr:rowOff>
    </xdr:from>
    <xdr:to>
      <xdr:col>15</xdr:col>
      <xdr:colOff>50800</xdr:colOff>
      <xdr:row>104</xdr:row>
      <xdr:rowOff>48442</xdr:rowOff>
    </xdr:to>
    <xdr:cxnSp macro="">
      <xdr:nvCxnSpPr>
        <xdr:cNvPr id="380" name="直線コネクタ 379"/>
        <xdr:cNvCxnSpPr/>
      </xdr:nvCxnSpPr>
      <xdr:spPr>
        <a:xfrm flipV="1">
          <a:off x="1733550" y="17835155"/>
          <a:ext cx="74612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81" name="n_1aveValue【市民会館】&#10;有形固定資産減価償却率"/>
        <xdr:cNvSpPr txBox="1"/>
      </xdr:nvSpPr>
      <xdr:spPr>
        <a:xfrm>
          <a:off x="306769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382" name="n_2aveValue【市民会館】&#10;有形固定資産減価償却率"/>
        <xdr:cNvSpPr txBox="1"/>
      </xdr:nvSpPr>
      <xdr:spPr>
        <a:xfrm>
          <a:off x="230569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383" name="n_3aveValue【市民会館】&#10;有形固定資産減価償却率"/>
        <xdr:cNvSpPr txBox="1"/>
      </xdr:nvSpPr>
      <xdr:spPr>
        <a:xfrm>
          <a:off x="1559569"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39025</xdr:rowOff>
    </xdr:from>
    <xdr:ext cx="405111" cy="259045"/>
    <xdr:sp macro="" textlink="">
      <xdr:nvSpPr>
        <xdr:cNvPr id="384" name="n_1mainValue【市民会館】&#10;有形固定資産減価償却率"/>
        <xdr:cNvSpPr txBox="1"/>
      </xdr:nvSpPr>
      <xdr:spPr>
        <a:xfrm>
          <a:off x="306769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71682</xdr:rowOff>
    </xdr:from>
    <xdr:ext cx="405111" cy="259045"/>
    <xdr:sp macro="" textlink="">
      <xdr:nvSpPr>
        <xdr:cNvPr id="385" name="n_2mainValue【市民会館】&#10;有形固定資産減価償却率"/>
        <xdr:cNvSpPr txBox="1"/>
      </xdr:nvSpPr>
      <xdr:spPr>
        <a:xfrm>
          <a:off x="230569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115769</xdr:rowOff>
    </xdr:from>
    <xdr:ext cx="405111" cy="259045"/>
    <xdr:sp macro="" textlink="">
      <xdr:nvSpPr>
        <xdr:cNvPr id="386" name="n_3mainValue【市民会館】&#10;有形固定資産減価償却率"/>
        <xdr:cNvSpPr txBox="1"/>
      </xdr:nvSpPr>
      <xdr:spPr>
        <a:xfrm>
          <a:off x="1559569"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5" name="テキスト ボックス 394"/>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6" name="直線コネクタ 395"/>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7" name="直線コネクタ 396"/>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8" name="テキスト ボックス 397"/>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9" name="直線コネクタ 398"/>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00" name="テキスト ボックス 399"/>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1" name="直線コネクタ 400"/>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02" name="テキスト ボックス 401"/>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3" name="直線コネクタ 402"/>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4" name="テキスト ボックス 403"/>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5" name="直線コネクタ 404"/>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6" name="テキスト ボックス 405"/>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7" name="直線コネクタ 406"/>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8" name="テキスト ボックス 407"/>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9" name="直線コネクタ 408"/>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0" name="テキスト ボックス 409"/>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1"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12" name="直線コネクタ 411"/>
        <xdr:cNvCxnSpPr/>
      </xdr:nvCxnSpPr>
      <xdr:spPr>
        <a:xfrm flipV="1">
          <a:off x="8905240"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3" name="【市民会館】&#10;一人当たり面積最小値テキスト"/>
        <xdr:cNvSpPr txBox="1"/>
      </xdr:nvSpPr>
      <xdr:spPr>
        <a:xfrm>
          <a:off x="8943975"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4" name="直線コネクタ 413"/>
        <xdr:cNvCxnSpPr/>
      </xdr:nvCxnSpPr>
      <xdr:spPr>
        <a:xfrm>
          <a:off x="8845550" y="18667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5" name="【市民会館】&#10;一人当たり面積最大値テキスト"/>
        <xdr:cNvSpPr txBox="1"/>
      </xdr:nvSpPr>
      <xdr:spPr>
        <a:xfrm>
          <a:off x="8943975"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6" name="直線コネクタ 415"/>
        <xdr:cNvCxnSpPr/>
      </xdr:nvCxnSpPr>
      <xdr:spPr>
        <a:xfrm>
          <a:off x="8845550" y="170709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17" name="【市民会館】&#10;一人当たり面積平均値テキスト"/>
        <xdr:cNvSpPr txBox="1"/>
      </xdr:nvSpPr>
      <xdr:spPr>
        <a:xfrm>
          <a:off x="8943975"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8" name="フローチャート: 判断 417"/>
        <xdr:cNvSpPr/>
      </xdr:nvSpPr>
      <xdr:spPr>
        <a:xfrm>
          <a:off x="8883650" y="182350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9" name="フローチャート: 判断 418"/>
        <xdr:cNvSpPr/>
      </xdr:nvSpPr>
      <xdr:spPr>
        <a:xfrm>
          <a:off x="815975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20" name="フローチャート: 判断 419"/>
        <xdr:cNvSpPr/>
      </xdr:nvSpPr>
      <xdr:spPr>
        <a:xfrm>
          <a:off x="7413625" y="182317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21" name="フローチャート: 判断 420"/>
        <xdr:cNvSpPr/>
      </xdr:nvSpPr>
      <xdr:spPr>
        <a:xfrm>
          <a:off x="6638925"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2" name="テキスト ボックス 421"/>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3" name="テキスト ボックス 422"/>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4" name="テキスト ボックス 423"/>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5" name="テキスト ボックス 424"/>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6" name="テキスト ボックス 425"/>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82550</xdr:rowOff>
    </xdr:from>
    <xdr:to>
      <xdr:col>55</xdr:col>
      <xdr:colOff>50800</xdr:colOff>
      <xdr:row>108</xdr:row>
      <xdr:rowOff>12700</xdr:rowOff>
    </xdr:to>
    <xdr:sp macro="" textlink="">
      <xdr:nvSpPr>
        <xdr:cNvPr id="427" name="楕円 426"/>
        <xdr:cNvSpPr/>
      </xdr:nvSpPr>
      <xdr:spPr>
        <a:xfrm>
          <a:off x="8883650" y="18427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60977</xdr:rowOff>
    </xdr:from>
    <xdr:ext cx="469744" cy="259045"/>
    <xdr:sp macro="" textlink="">
      <xdr:nvSpPr>
        <xdr:cNvPr id="428" name="【市民会館】&#10;一人当たり面積該当値テキスト"/>
        <xdr:cNvSpPr txBox="1"/>
      </xdr:nvSpPr>
      <xdr:spPr>
        <a:xfrm>
          <a:off x="8943975"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82550</xdr:rowOff>
    </xdr:from>
    <xdr:to>
      <xdr:col>50</xdr:col>
      <xdr:colOff>165100</xdr:colOff>
      <xdr:row>108</xdr:row>
      <xdr:rowOff>12700</xdr:rowOff>
    </xdr:to>
    <xdr:sp macro="" textlink="">
      <xdr:nvSpPr>
        <xdr:cNvPr id="429" name="楕円 428"/>
        <xdr:cNvSpPr/>
      </xdr:nvSpPr>
      <xdr:spPr>
        <a:xfrm>
          <a:off x="815975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133350</xdr:rowOff>
    </xdr:from>
    <xdr:to>
      <xdr:col>55</xdr:col>
      <xdr:colOff>0</xdr:colOff>
      <xdr:row>107</xdr:row>
      <xdr:rowOff>133350</xdr:rowOff>
    </xdr:to>
    <xdr:cxnSp macro="">
      <xdr:nvCxnSpPr>
        <xdr:cNvPr id="430" name="直線コネクタ 429"/>
        <xdr:cNvCxnSpPr/>
      </xdr:nvCxnSpPr>
      <xdr:spPr>
        <a:xfrm>
          <a:off x="8210550" y="184785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82550</xdr:rowOff>
    </xdr:from>
    <xdr:to>
      <xdr:col>46</xdr:col>
      <xdr:colOff>38100</xdr:colOff>
      <xdr:row>108</xdr:row>
      <xdr:rowOff>12700</xdr:rowOff>
    </xdr:to>
    <xdr:sp macro="" textlink="">
      <xdr:nvSpPr>
        <xdr:cNvPr id="431" name="楕円 430"/>
        <xdr:cNvSpPr/>
      </xdr:nvSpPr>
      <xdr:spPr>
        <a:xfrm>
          <a:off x="7413625" y="18427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133350</xdr:rowOff>
    </xdr:from>
    <xdr:to>
      <xdr:col>50</xdr:col>
      <xdr:colOff>114300</xdr:colOff>
      <xdr:row>107</xdr:row>
      <xdr:rowOff>133350</xdr:rowOff>
    </xdr:to>
    <xdr:cxnSp macro="">
      <xdr:nvCxnSpPr>
        <xdr:cNvPr id="432" name="直線コネクタ 431"/>
        <xdr:cNvCxnSpPr/>
      </xdr:nvCxnSpPr>
      <xdr:spPr>
        <a:xfrm>
          <a:off x="7445375" y="184785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85816</xdr:rowOff>
    </xdr:from>
    <xdr:to>
      <xdr:col>41</xdr:col>
      <xdr:colOff>101600</xdr:colOff>
      <xdr:row>108</xdr:row>
      <xdr:rowOff>15966</xdr:rowOff>
    </xdr:to>
    <xdr:sp macro="" textlink="">
      <xdr:nvSpPr>
        <xdr:cNvPr id="433" name="楕円 432"/>
        <xdr:cNvSpPr/>
      </xdr:nvSpPr>
      <xdr:spPr>
        <a:xfrm>
          <a:off x="6638925"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133350</xdr:rowOff>
    </xdr:from>
    <xdr:to>
      <xdr:col>45</xdr:col>
      <xdr:colOff>177800</xdr:colOff>
      <xdr:row>107</xdr:row>
      <xdr:rowOff>136616</xdr:rowOff>
    </xdr:to>
    <xdr:cxnSp macro="">
      <xdr:nvCxnSpPr>
        <xdr:cNvPr id="434" name="直線コネクタ 433"/>
        <xdr:cNvCxnSpPr/>
      </xdr:nvCxnSpPr>
      <xdr:spPr>
        <a:xfrm flipV="1">
          <a:off x="6689725" y="18478500"/>
          <a:ext cx="7556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35" name="n_1aveValue【市民会館】&#10;一人当たり面積"/>
        <xdr:cNvSpPr txBox="1"/>
      </xdr:nvSpPr>
      <xdr:spPr>
        <a:xfrm>
          <a:off x="7991552"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36" name="n_2aveValue【市民会館】&#10;一人当たり面積"/>
        <xdr:cNvSpPr txBox="1"/>
      </xdr:nvSpPr>
      <xdr:spPr>
        <a:xfrm>
          <a:off x="72581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7" name="n_3aveValue【市民会館】&#10;一人当たり面積"/>
        <xdr:cNvSpPr txBox="1"/>
      </xdr:nvSpPr>
      <xdr:spPr>
        <a:xfrm>
          <a:off x="6483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3827</xdr:rowOff>
    </xdr:from>
    <xdr:ext cx="469744" cy="259045"/>
    <xdr:sp macro="" textlink="">
      <xdr:nvSpPr>
        <xdr:cNvPr id="438" name="n_1mainValue【市民会館】&#10;一人当たり面積"/>
        <xdr:cNvSpPr txBox="1"/>
      </xdr:nvSpPr>
      <xdr:spPr>
        <a:xfrm>
          <a:off x="7991552"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3827</xdr:rowOff>
    </xdr:from>
    <xdr:ext cx="469744" cy="259045"/>
    <xdr:sp macro="" textlink="">
      <xdr:nvSpPr>
        <xdr:cNvPr id="439" name="n_2mainValue【市民会館】&#10;一人当たり面積"/>
        <xdr:cNvSpPr txBox="1"/>
      </xdr:nvSpPr>
      <xdr:spPr>
        <a:xfrm>
          <a:off x="72581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7093</xdr:rowOff>
    </xdr:from>
    <xdr:ext cx="469744" cy="259045"/>
    <xdr:sp macro="" textlink="">
      <xdr:nvSpPr>
        <xdr:cNvPr id="440" name="n_3mainValue【市民会館】&#10;一人当たり面積"/>
        <xdr:cNvSpPr txBox="1"/>
      </xdr:nvSpPr>
      <xdr:spPr>
        <a:xfrm>
          <a:off x="6483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1" name="正方形/長方形 440"/>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2" name="正方形/長方形 441"/>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3" name="正方形/長方形 442"/>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4" name="正方形/長方形 443"/>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5" name="正方形/長方形 444"/>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6" name="正方形/長方形 445"/>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7" name="正方形/長方形 446"/>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正方形/長方形 447"/>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9" name="テキスト ボックス 448"/>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0" name="直線コネクタ 449"/>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1" name="直線コネクタ 450"/>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2" name="テキスト ボックス 451"/>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3" name="直線コネクタ 452"/>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4" name="テキスト ボックス 453"/>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5" name="直線コネクタ 454"/>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6" name="テキスト ボックス 455"/>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7" name="直線コネクタ 456"/>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8" name="テキスト ボックス 457"/>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9" name="直線コネクタ 458"/>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0" name="テキスト ボックス 459"/>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1" name="直線コネクタ 460"/>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2" name="テキスト ボックス 461"/>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3" name="直線コネクタ 462"/>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4" name="テキスト ボックス 463"/>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5"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6" name="直線コネクタ 465"/>
        <xdr:cNvCxnSpPr/>
      </xdr:nvCxnSpPr>
      <xdr:spPr>
        <a:xfrm flipV="1">
          <a:off x="13889989"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7" name="【一般廃棄物処理施設】&#10;有形固定資産減価償却率最小値テキスト"/>
        <xdr:cNvSpPr txBox="1"/>
      </xdr:nvSpPr>
      <xdr:spPr>
        <a:xfrm>
          <a:off x="13928725"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8" name="直線コネクタ 467"/>
        <xdr:cNvCxnSpPr/>
      </xdr:nvCxnSpPr>
      <xdr:spPr>
        <a:xfrm>
          <a:off x="13801725" y="71546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9" name="【一般廃棄物処理施設】&#10;有形固定資産減価償却率最大値テキスト"/>
        <xdr:cNvSpPr txBox="1"/>
      </xdr:nvSpPr>
      <xdr:spPr>
        <a:xfrm>
          <a:off x="13928725"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70" name="直線コネクタ 469"/>
        <xdr:cNvCxnSpPr/>
      </xdr:nvCxnSpPr>
      <xdr:spPr>
        <a:xfrm>
          <a:off x="13801725" y="57454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71" name="【一般廃棄物処理施設】&#10;有形固定資産減価償却率平均値テキスト"/>
        <xdr:cNvSpPr txBox="1"/>
      </xdr:nvSpPr>
      <xdr:spPr>
        <a:xfrm>
          <a:off x="13928725"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72" name="フローチャート: 判断 471"/>
        <xdr:cNvSpPr/>
      </xdr:nvSpPr>
      <xdr:spPr>
        <a:xfrm>
          <a:off x="13839825" y="61763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73" name="フローチャート: 判断 472"/>
        <xdr:cNvSpPr/>
      </xdr:nvSpPr>
      <xdr:spPr>
        <a:xfrm>
          <a:off x="13115925"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74" name="フローチャート: 判断 473"/>
        <xdr:cNvSpPr/>
      </xdr:nvSpPr>
      <xdr:spPr>
        <a:xfrm>
          <a:off x="123698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75" name="フローチャート: 判断 474"/>
        <xdr:cNvSpPr/>
      </xdr:nvSpPr>
      <xdr:spPr>
        <a:xfrm>
          <a:off x="11623675" y="62743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6" name="テキスト ボックス 475"/>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7" name="テキスト ボックス 476"/>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8" name="テキスト ボックス 477"/>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9" name="テキスト ボックス 478"/>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0" name="テキスト ボックス 479"/>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147864</xdr:rowOff>
    </xdr:from>
    <xdr:to>
      <xdr:col>85</xdr:col>
      <xdr:colOff>177800</xdr:colOff>
      <xdr:row>36</xdr:row>
      <xdr:rowOff>78014</xdr:rowOff>
    </xdr:to>
    <xdr:sp macro="" textlink="">
      <xdr:nvSpPr>
        <xdr:cNvPr id="481" name="楕円 480"/>
        <xdr:cNvSpPr/>
      </xdr:nvSpPr>
      <xdr:spPr>
        <a:xfrm>
          <a:off x="13839825" y="61486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170741</xdr:rowOff>
    </xdr:from>
    <xdr:ext cx="405111" cy="259045"/>
    <xdr:sp macro="" textlink="">
      <xdr:nvSpPr>
        <xdr:cNvPr id="482" name="【一般廃棄物処理施設】&#10;有形固定資産減価償却率該当値テキスト"/>
        <xdr:cNvSpPr txBox="1"/>
      </xdr:nvSpPr>
      <xdr:spPr>
        <a:xfrm>
          <a:off x="13928725" y="60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35197</xdr:rowOff>
    </xdr:from>
    <xdr:to>
      <xdr:col>81</xdr:col>
      <xdr:colOff>101600</xdr:colOff>
      <xdr:row>33</xdr:row>
      <xdr:rowOff>136797</xdr:rowOff>
    </xdr:to>
    <xdr:sp macro="" textlink="">
      <xdr:nvSpPr>
        <xdr:cNvPr id="483" name="楕円 482"/>
        <xdr:cNvSpPr/>
      </xdr:nvSpPr>
      <xdr:spPr>
        <a:xfrm>
          <a:off x="13115925" y="569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85997</xdr:rowOff>
    </xdr:from>
    <xdr:to>
      <xdr:col>85</xdr:col>
      <xdr:colOff>127000</xdr:colOff>
      <xdr:row>36</xdr:row>
      <xdr:rowOff>27214</xdr:rowOff>
    </xdr:to>
    <xdr:cxnSp macro="">
      <xdr:nvCxnSpPr>
        <xdr:cNvPr id="484" name="直線コネクタ 483"/>
        <xdr:cNvCxnSpPr/>
      </xdr:nvCxnSpPr>
      <xdr:spPr>
        <a:xfrm>
          <a:off x="13166725" y="5743847"/>
          <a:ext cx="723900" cy="45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62956</xdr:rowOff>
    </xdr:from>
    <xdr:to>
      <xdr:col>76</xdr:col>
      <xdr:colOff>165100</xdr:colOff>
      <xdr:row>33</xdr:row>
      <xdr:rowOff>164556</xdr:rowOff>
    </xdr:to>
    <xdr:sp macro="" textlink="">
      <xdr:nvSpPr>
        <xdr:cNvPr id="485" name="楕円 484"/>
        <xdr:cNvSpPr/>
      </xdr:nvSpPr>
      <xdr:spPr>
        <a:xfrm>
          <a:off x="12369800" y="57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85997</xdr:rowOff>
    </xdr:from>
    <xdr:to>
      <xdr:col>81</xdr:col>
      <xdr:colOff>50800</xdr:colOff>
      <xdr:row>33</xdr:row>
      <xdr:rowOff>113756</xdr:rowOff>
    </xdr:to>
    <xdr:cxnSp macro="">
      <xdr:nvCxnSpPr>
        <xdr:cNvPr id="486" name="直線コネクタ 485"/>
        <xdr:cNvCxnSpPr/>
      </xdr:nvCxnSpPr>
      <xdr:spPr>
        <a:xfrm flipV="1">
          <a:off x="12420600" y="5743847"/>
          <a:ext cx="746125"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487" name="n_1aveValue【一般廃棄物処理施設】&#10;有形固定資産減価償却率"/>
        <xdr:cNvSpPr txBox="1"/>
      </xdr:nvSpPr>
      <xdr:spPr>
        <a:xfrm>
          <a:off x="12980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488" name="n_2aveValue【一般廃棄物処理施設】&#10;有形固定資産減価償却率"/>
        <xdr:cNvSpPr txBox="1"/>
      </xdr:nvSpPr>
      <xdr:spPr>
        <a:xfrm>
          <a:off x="12246619"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89" name="n_3aveValue【一般廃棄物処理施設】&#10;有形固定資産減価償却率"/>
        <xdr:cNvSpPr txBox="1"/>
      </xdr:nvSpPr>
      <xdr:spPr>
        <a:xfrm>
          <a:off x="1150049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153324</xdr:rowOff>
    </xdr:from>
    <xdr:ext cx="405111" cy="259045"/>
    <xdr:sp macro="" textlink="">
      <xdr:nvSpPr>
        <xdr:cNvPr id="490" name="n_1mainValue【一般廃棄物処理施設】&#10;有形固定資産減価償却率"/>
        <xdr:cNvSpPr txBox="1"/>
      </xdr:nvSpPr>
      <xdr:spPr>
        <a:xfrm>
          <a:off x="12980044" y="5468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9633</xdr:rowOff>
    </xdr:from>
    <xdr:ext cx="405111" cy="259045"/>
    <xdr:sp macro="" textlink="">
      <xdr:nvSpPr>
        <xdr:cNvPr id="491" name="n_2mainValue【一般廃棄物処理施設】&#10;有形固定資産減価償却率"/>
        <xdr:cNvSpPr txBox="1"/>
      </xdr:nvSpPr>
      <xdr:spPr>
        <a:xfrm>
          <a:off x="12246619" y="54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2" name="正方形/長方形 491"/>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3" name="正方形/長方形 492"/>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4" name="正方形/長方形 493"/>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5" name="正方形/長方形 494"/>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6" name="正方形/長方形 495"/>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7" name="正方形/長方形 496"/>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8" name="正方形/長方形 497"/>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9" name="正方形/長方形 498"/>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0" name="テキスト ボックス 499"/>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1" name="直線コネクタ 500"/>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2" name="直線コネクタ 501"/>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3" name="テキスト ボックス 502"/>
        <xdr:cNvSpPr txBox="1"/>
      </xdr:nvSpPr>
      <xdr:spPr>
        <a:xfrm>
          <a:off x="153531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4" name="直線コネクタ 503"/>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05" name="テキスト ボックス 504"/>
        <xdr:cNvSpPr txBox="1"/>
      </xdr:nvSpPr>
      <xdr:spPr>
        <a:xfrm>
          <a:off x="150636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6" name="直線コネクタ 505"/>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7" name="テキスト ボックス 506"/>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8" name="直線コネクタ 507"/>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9" name="テキスト ボックス 508"/>
        <xdr:cNvSpPr txBox="1"/>
      </xdr:nvSpPr>
      <xdr:spPr>
        <a:xfrm>
          <a:off x="150636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0" name="直線コネクタ 509"/>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1" name="テキスト ボックス 510"/>
        <xdr:cNvSpPr txBox="1"/>
      </xdr:nvSpPr>
      <xdr:spPr>
        <a:xfrm>
          <a:off x="150636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2" name="直線コネクタ 511"/>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13" name="テキスト ボックス 512"/>
        <xdr:cNvSpPr txBox="1"/>
      </xdr:nvSpPr>
      <xdr:spPr>
        <a:xfrm>
          <a:off x="149735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4"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15" name="直線コネクタ 514"/>
        <xdr:cNvCxnSpPr/>
      </xdr:nvCxnSpPr>
      <xdr:spPr>
        <a:xfrm flipV="1">
          <a:off x="188461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6" name="【一般廃棄物処理施設】&#10;一人当たり有形固定資産（償却資産）額最小値テキスト"/>
        <xdr:cNvSpPr txBox="1"/>
      </xdr:nvSpPr>
      <xdr:spPr>
        <a:xfrm>
          <a:off x="188849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7" name="直線コネクタ 516"/>
        <xdr:cNvCxnSpPr/>
      </xdr:nvCxnSpPr>
      <xdr:spPr>
        <a:xfrm>
          <a:off x="18786475" y="72387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8" name="【一般廃棄物処理施設】&#10;一人当たり有形固定資産（償却資産）額最大値テキスト"/>
        <xdr:cNvSpPr txBox="1"/>
      </xdr:nvSpPr>
      <xdr:spPr>
        <a:xfrm>
          <a:off x="188849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9" name="直線コネクタ 518"/>
        <xdr:cNvCxnSpPr/>
      </xdr:nvCxnSpPr>
      <xdr:spPr>
        <a:xfrm>
          <a:off x="18786475" y="59008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20" name="【一般廃棄物処理施設】&#10;一人当たり有形固定資産（償却資産）額平均値テキスト"/>
        <xdr:cNvSpPr txBox="1"/>
      </xdr:nvSpPr>
      <xdr:spPr>
        <a:xfrm>
          <a:off x="188849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21" name="フローチャート: 判断 520"/>
        <xdr:cNvSpPr/>
      </xdr:nvSpPr>
      <xdr:spPr>
        <a:xfrm>
          <a:off x="187960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22" name="フローチャート: 判断 521"/>
        <xdr:cNvSpPr/>
      </xdr:nvSpPr>
      <xdr:spPr>
        <a:xfrm>
          <a:off x="18100675" y="70212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23" name="フローチャート: 判断 522"/>
        <xdr:cNvSpPr/>
      </xdr:nvSpPr>
      <xdr:spPr>
        <a:xfrm>
          <a:off x="17325975"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24" name="フローチャート: 判断 523"/>
        <xdr:cNvSpPr/>
      </xdr:nvSpPr>
      <xdr:spPr>
        <a:xfrm>
          <a:off x="1657985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5" name="テキスト ボックス 524"/>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6" name="テキスト ボックス 525"/>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7" name="テキスト ボックス 526"/>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8" name="テキスト ボックス 527"/>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9" name="テキスト ボックス 528"/>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20782</xdr:rowOff>
    </xdr:from>
    <xdr:to>
      <xdr:col>116</xdr:col>
      <xdr:colOff>114300</xdr:colOff>
      <xdr:row>34</xdr:row>
      <xdr:rowOff>122382</xdr:rowOff>
    </xdr:to>
    <xdr:sp macro="" textlink="">
      <xdr:nvSpPr>
        <xdr:cNvPr id="530" name="楕円 529"/>
        <xdr:cNvSpPr/>
      </xdr:nvSpPr>
      <xdr:spPr>
        <a:xfrm>
          <a:off x="18796000" y="585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145259</xdr:rowOff>
    </xdr:from>
    <xdr:ext cx="599010" cy="259045"/>
    <xdr:sp macro="" textlink="">
      <xdr:nvSpPr>
        <xdr:cNvPr id="531" name="【一般廃棄物処理施設】&#10;一人当たり有形固定資産（償却資産）額該当値テキスト"/>
        <xdr:cNvSpPr txBox="1"/>
      </xdr:nvSpPr>
      <xdr:spPr>
        <a:xfrm>
          <a:off x="18884900" y="580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73505</xdr:rowOff>
    </xdr:from>
    <xdr:to>
      <xdr:col>112</xdr:col>
      <xdr:colOff>38100</xdr:colOff>
      <xdr:row>37</xdr:row>
      <xdr:rowOff>3655</xdr:rowOff>
    </xdr:to>
    <xdr:sp macro="" textlink="">
      <xdr:nvSpPr>
        <xdr:cNvPr id="532" name="楕円 531"/>
        <xdr:cNvSpPr/>
      </xdr:nvSpPr>
      <xdr:spPr>
        <a:xfrm>
          <a:off x="18100675" y="62457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71582</xdr:rowOff>
    </xdr:from>
    <xdr:to>
      <xdr:col>116</xdr:col>
      <xdr:colOff>63500</xdr:colOff>
      <xdr:row>36</xdr:row>
      <xdr:rowOff>124305</xdr:rowOff>
    </xdr:to>
    <xdr:cxnSp macro="">
      <xdr:nvCxnSpPr>
        <xdr:cNvPr id="533" name="直線コネクタ 532"/>
        <xdr:cNvCxnSpPr/>
      </xdr:nvCxnSpPr>
      <xdr:spPr>
        <a:xfrm flipV="1">
          <a:off x="18132425" y="5900882"/>
          <a:ext cx="714375" cy="39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74642</xdr:rowOff>
    </xdr:from>
    <xdr:to>
      <xdr:col>107</xdr:col>
      <xdr:colOff>101600</xdr:colOff>
      <xdr:row>37</xdr:row>
      <xdr:rowOff>4792</xdr:rowOff>
    </xdr:to>
    <xdr:sp macro="" textlink="">
      <xdr:nvSpPr>
        <xdr:cNvPr id="534" name="楕円 533"/>
        <xdr:cNvSpPr/>
      </xdr:nvSpPr>
      <xdr:spPr>
        <a:xfrm>
          <a:off x="17325975" y="624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124305</xdr:rowOff>
    </xdr:from>
    <xdr:to>
      <xdr:col>111</xdr:col>
      <xdr:colOff>177800</xdr:colOff>
      <xdr:row>36</xdr:row>
      <xdr:rowOff>125442</xdr:rowOff>
    </xdr:to>
    <xdr:cxnSp macro="">
      <xdr:nvCxnSpPr>
        <xdr:cNvPr id="535" name="直線コネクタ 534"/>
        <xdr:cNvCxnSpPr/>
      </xdr:nvCxnSpPr>
      <xdr:spPr>
        <a:xfrm flipV="1">
          <a:off x="17376775" y="6296505"/>
          <a:ext cx="755650" cy="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36" name="n_1aveValue【一般廃棄物処理施設】&#10;一人当たり有形固定資産（償却資産）額"/>
        <xdr:cNvSpPr txBox="1"/>
      </xdr:nvSpPr>
      <xdr:spPr>
        <a:xfrm>
          <a:off x="1790016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37" name="n_2aveValue【一般廃棄物処理施設】&#10;一人当たり有形固定資産（償却資産）額"/>
        <xdr:cNvSpPr txBox="1"/>
      </xdr:nvSpPr>
      <xdr:spPr>
        <a:xfrm>
          <a:off x="17166736"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38" name="n_3aveValue【一般廃棄物処理施設】&#10;一人当たり有形固定資産（償却資産）額"/>
        <xdr:cNvSpPr txBox="1"/>
      </xdr:nvSpPr>
      <xdr:spPr>
        <a:xfrm>
          <a:off x="16392036"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20182</xdr:rowOff>
    </xdr:from>
    <xdr:ext cx="599010" cy="259045"/>
    <xdr:sp macro="" textlink="">
      <xdr:nvSpPr>
        <xdr:cNvPr id="539" name="n_1mainValue【一般廃棄物処理施設】&#10;一人当たり有形固定資産（償却資産）額"/>
        <xdr:cNvSpPr txBox="1"/>
      </xdr:nvSpPr>
      <xdr:spPr>
        <a:xfrm>
          <a:off x="17867845" y="602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21319</xdr:rowOff>
    </xdr:from>
    <xdr:ext cx="599010" cy="259045"/>
    <xdr:sp macro="" textlink="">
      <xdr:nvSpPr>
        <xdr:cNvPr id="540" name="n_2mainValue【一般廃棄物処理施設】&#10;一人当たり有形固定資産（償却資産）額"/>
        <xdr:cNvSpPr txBox="1"/>
      </xdr:nvSpPr>
      <xdr:spPr>
        <a:xfrm>
          <a:off x="17134420" y="602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1" name="正方形/長方形 540"/>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2" name="正方形/長方形 541"/>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3" name="正方形/長方形 542"/>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4" name="正方形/長方形 543"/>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5" name="正方形/長方形 544"/>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6" name="正方形/長方形 545"/>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7" name="正方形/長方形 546"/>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8" name="正方形/長方形 547"/>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9" name="テキスト ボックス 548"/>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0" name="直線コネクタ 549"/>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51" name="直線コネクタ 550"/>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52" name="テキスト ボックス 551"/>
        <xdr:cNvSpPr txBox="1"/>
      </xdr:nvSpPr>
      <xdr:spPr>
        <a:xfrm>
          <a:off x="10306836"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3" name="直線コネクタ 552"/>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4" name="テキスト ボックス 553"/>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5" name="直線コネクタ 554"/>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6" name="テキスト ボックス 555"/>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7" name="直線コネクタ 556"/>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8" name="テキスト ボックス 557"/>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9" name="直線コネクタ 558"/>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60" name="テキスト ボックス 559"/>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1" name="直線コネクタ 560"/>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2" name="テキスト ボックス 561"/>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3"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6350</xdr:rowOff>
    </xdr:from>
    <xdr:to>
      <xdr:col>85</xdr:col>
      <xdr:colOff>126364</xdr:colOff>
      <xdr:row>64</xdr:row>
      <xdr:rowOff>50800</xdr:rowOff>
    </xdr:to>
    <xdr:cxnSp macro="">
      <xdr:nvCxnSpPr>
        <xdr:cNvPr id="564" name="直線コネクタ 563"/>
        <xdr:cNvCxnSpPr/>
      </xdr:nvCxnSpPr>
      <xdr:spPr>
        <a:xfrm flipV="1">
          <a:off x="13889989" y="97790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54627</xdr:rowOff>
    </xdr:from>
    <xdr:ext cx="340478" cy="259045"/>
    <xdr:sp macro="" textlink="">
      <xdr:nvSpPr>
        <xdr:cNvPr id="565" name="【保健センター・保健所】&#10;有形固定資産減価償却率最小値テキスト"/>
        <xdr:cNvSpPr txBox="1"/>
      </xdr:nvSpPr>
      <xdr:spPr>
        <a:xfrm>
          <a:off x="13928725" y="11027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50800</xdr:rowOff>
    </xdr:from>
    <xdr:to>
      <xdr:col>86</xdr:col>
      <xdr:colOff>25400</xdr:colOff>
      <xdr:row>64</xdr:row>
      <xdr:rowOff>50800</xdr:rowOff>
    </xdr:to>
    <xdr:cxnSp macro="">
      <xdr:nvCxnSpPr>
        <xdr:cNvPr id="566" name="直線コネクタ 565"/>
        <xdr:cNvCxnSpPr/>
      </xdr:nvCxnSpPr>
      <xdr:spPr>
        <a:xfrm>
          <a:off x="13801725" y="11023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124477</xdr:rowOff>
    </xdr:from>
    <xdr:ext cx="469744" cy="259045"/>
    <xdr:sp macro="" textlink="">
      <xdr:nvSpPr>
        <xdr:cNvPr id="567" name="【保健センター・保健所】&#10;有形固定資産減価償却率最大値テキスト"/>
        <xdr:cNvSpPr txBox="1"/>
      </xdr:nvSpPr>
      <xdr:spPr>
        <a:xfrm>
          <a:off x="13928725"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8" name="直線コネクタ 567"/>
        <xdr:cNvCxnSpPr/>
      </xdr:nvCxnSpPr>
      <xdr:spPr>
        <a:xfrm>
          <a:off x="13801725" y="977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101617</xdr:rowOff>
    </xdr:from>
    <xdr:ext cx="405111" cy="259045"/>
    <xdr:sp macro="" textlink="">
      <xdr:nvSpPr>
        <xdr:cNvPr id="569" name="【保健センター・保健所】&#10;有形固定資産減価償却率平均値テキスト"/>
        <xdr:cNvSpPr txBox="1"/>
      </xdr:nvSpPr>
      <xdr:spPr>
        <a:xfrm>
          <a:off x="13928725" y="10217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78740</xdr:rowOff>
    </xdr:from>
    <xdr:to>
      <xdr:col>85</xdr:col>
      <xdr:colOff>177800</xdr:colOff>
      <xdr:row>61</xdr:row>
      <xdr:rowOff>8890</xdr:rowOff>
    </xdr:to>
    <xdr:sp macro="" textlink="">
      <xdr:nvSpPr>
        <xdr:cNvPr id="570" name="フローチャート: 判断 569"/>
        <xdr:cNvSpPr/>
      </xdr:nvSpPr>
      <xdr:spPr>
        <a:xfrm>
          <a:off x="13839825" y="103657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102870</xdr:rowOff>
    </xdr:from>
    <xdr:to>
      <xdr:col>81</xdr:col>
      <xdr:colOff>101600</xdr:colOff>
      <xdr:row>61</xdr:row>
      <xdr:rowOff>33020</xdr:rowOff>
    </xdr:to>
    <xdr:sp macro="" textlink="">
      <xdr:nvSpPr>
        <xdr:cNvPr id="571" name="フローチャート: 判断 570"/>
        <xdr:cNvSpPr/>
      </xdr:nvSpPr>
      <xdr:spPr>
        <a:xfrm>
          <a:off x="13115925" y="103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116840</xdr:rowOff>
    </xdr:from>
    <xdr:to>
      <xdr:col>76</xdr:col>
      <xdr:colOff>165100</xdr:colOff>
      <xdr:row>61</xdr:row>
      <xdr:rowOff>46990</xdr:rowOff>
    </xdr:to>
    <xdr:sp macro="" textlink="">
      <xdr:nvSpPr>
        <xdr:cNvPr id="572" name="フローチャート: 判断 571"/>
        <xdr:cNvSpPr/>
      </xdr:nvSpPr>
      <xdr:spPr>
        <a:xfrm>
          <a:off x="123698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101600</xdr:rowOff>
    </xdr:from>
    <xdr:to>
      <xdr:col>72</xdr:col>
      <xdr:colOff>38100</xdr:colOff>
      <xdr:row>61</xdr:row>
      <xdr:rowOff>31750</xdr:rowOff>
    </xdr:to>
    <xdr:sp macro="" textlink="">
      <xdr:nvSpPr>
        <xdr:cNvPr id="573" name="フローチャート: 判断 572"/>
        <xdr:cNvSpPr/>
      </xdr:nvSpPr>
      <xdr:spPr>
        <a:xfrm>
          <a:off x="11623675" y="10388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4" name="テキスト ボックス 573"/>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5" name="テキスト ボックス 574"/>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6" name="テキスト ボックス 575"/>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7" name="テキスト ボックス 576"/>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8" name="テキスト ボックス 577"/>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0</xdr:rowOff>
    </xdr:from>
    <xdr:to>
      <xdr:col>85</xdr:col>
      <xdr:colOff>177800</xdr:colOff>
      <xdr:row>64</xdr:row>
      <xdr:rowOff>101600</xdr:rowOff>
    </xdr:to>
    <xdr:sp macro="" textlink="">
      <xdr:nvSpPr>
        <xdr:cNvPr id="579" name="楕円 578"/>
        <xdr:cNvSpPr/>
      </xdr:nvSpPr>
      <xdr:spPr>
        <a:xfrm>
          <a:off x="13839825" y="10972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86377</xdr:rowOff>
    </xdr:from>
    <xdr:ext cx="340478" cy="259045"/>
    <xdr:sp macro="" textlink="">
      <xdr:nvSpPr>
        <xdr:cNvPr id="580" name="【保健センター・保健所】&#10;有形固定資産減価償却率該当値テキスト"/>
        <xdr:cNvSpPr txBox="1"/>
      </xdr:nvSpPr>
      <xdr:spPr>
        <a:xfrm>
          <a:off x="13928725" y="10887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25400</xdr:rowOff>
    </xdr:from>
    <xdr:to>
      <xdr:col>81</xdr:col>
      <xdr:colOff>101600</xdr:colOff>
      <xdr:row>64</xdr:row>
      <xdr:rowOff>127000</xdr:rowOff>
    </xdr:to>
    <xdr:sp macro="" textlink="">
      <xdr:nvSpPr>
        <xdr:cNvPr id="581" name="楕円 580"/>
        <xdr:cNvSpPr/>
      </xdr:nvSpPr>
      <xdr:spPr>
        <a:xfrm>
          <a:off x="13115925"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50800</xdr:rowOff>
    </xdr:from>
    <xdr:to>
      <xdr:col>85</xdr:col>
      <xdr:colOff>127000</xdr:colOff>
      <xdr:row>64</xdr:row>
      <xdr:rowOff>76200</xdr:rowOff>
    </xdr:to>
    <xdr:cxnSp macro="">
      <xdr:nvCxnSpPr>
        <xdr:cNvPr id="582" name="直線コネクタ 581"/>
        <xdr:cNvCxnSpPr/>
      </xdr:nvCxnSpPr>
      <xdr:spPr>
        <a:xfrm flipV="1">
          <a:off x="13166725" y="11023600"/>
          <a:ext cx="7239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121920</xdr:rowOff>
    </xdr:from>
    <xdr:to>
      <xdr:col>76</xdr:col>
      <xdr:colOff>165100</xdr:colOff>
      <xdr:row>60</xdr:row>
      <xdr:rowOff>52070</xdr:rowOff>
    </xdr:to>
    <xdr:sp macro="" textlink="">
      <xdr:nvSpPr>
        <xdr:cNvPr id="583" name="楕円 582"/>
        <xdr:cNvSpPr/>
      </xdr:nvSpPr>
      <xdr:spPr>
        <a:xfrm>
          <a:off x="123698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1270</xdr:rowOff>
    </xdr:from>
    <xdr:to>
      <xdr:col>81</xdr:col>
      <xdr:colOff>50800</xdr:colOff>
      <xdr:row>64</xdr:row>
      <xdr:rowOff>76200</xdr:rowOff>
    </xdr:to>
    <xdr:cxnSp macro="">
      <xdr:nvCxnSpPr>
        <xdr:cNvPr id="584" name="直線コネクタ 583"/>
        <xdr:cNvCxnSpPr/>
      </xdr:nvCxnSpPr>
      <xdr:spPr>
        <a:xfrm>
          <a:off x="12420600" y="10288270"/>
          <a:ext cx="746125" cy="76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85" name="楕円 584"/>
        <xdr:cNvSpPr/>
      </xdr:nvSpPr>
      <xdr:spPr>
        <a:xfrm>
          <a:off x="11623675" y="102628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1270</xdr:rowOff>
    </xdr:from>
    <xdr:to>
      <xdr:col>76</xdr:col>
      <xdr:colOff>114300</xdr:colOff>
      <xdr:row>60</xdr:row>
      <xdr:rowOff>26670</xdr:rowOff>
    </xdr:to>
    <xdr:cxnSp macro="">
      <xdr:nvCxnSpPr>
        <xdr:cNvPr id="586" name="直線コネクタ 585"/>
        <xdr:cNvCxnSpPr/>
      </xdr:nvCxnSpPr>
      <xdr:spPr>
        <a:xfrm flipV="1">
          <a:off x="11655425" y="10288270"/>
          <a:ext cx="76517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49547</xdr:rowOff>
    </xdr:from>
    <xdr:ext cx="405111" cy="259045"/>
    <xdr:sp macro="" textlink="">
      <xdr:nvSpPr>
        <xdr:cNvPr id="587" name="n_1aveValue【保健センター・保健所】&#10;有形固定資産減価償却率"/>
        <xdr:cNvSpPr txBox="1"/>
      </xdr:nvSpPr>
      <xdr:spPr>
        <a:xfrm>
          <a:off x="129800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38117</xdr:rowOff>
    </xdr:from>
    <xdr:ext cx="405111" cy="259045"/>
    <xdr:sp macro="" textlink="">
      <xdr:nvSpPr>
        <xdr:cNvPr id="588" name="n_2aveValue【保健センター・保健所】&#10;有形固定資産減価償却率"/>
        <xdr:cNvSpPr txBox="1"/>
      </xdr:nvSpPr>
      <xdr:spPr>
        <a:xfrm>
          <a:off x="12246619"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22877</xdr:rowOff>
    </xdr:from>
    <xdr:ext cx="405111" cy="259045"/>
    <xdr:sp macro="" textlink="">
      <xdr:nvSpPr>
        <xdr:cNvPr id="589" name="n_3aveValue【保健センター・保健所】&#10;有形固定資産減価償却率"/>
        <xdr:cNvSpPr txBox="1"/>
      </xdr:nvSpPr>
      <xdr:spPr>
        <a:xfrm>
          <a:off x="1150049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118127</xdr:rowOff>
    </xdr:from>
    <xdr:ext cx="340478" cy="259045"/>
    <xdr:sp macro="" textlink="">
      <xdr:nvSpPr>
        <xdr:cNvPr id="590" name="n_1mainValue【保健センター・保健所】&#10;有形固定資産減価償却率"/>
        <xdr:cNvSpPr txBox="1"/>
      </xdr:nvSpPr>
      <xdr:spPr>
        <a:xfrm>
          <a:off x="13012361" y="1109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68597</xdr:rowOff>
    </xdr:from>
    <xdr:ext cx="405111" cy="259045"/>
    <xdr:sp macro="" textlink="">
      <xdr:nvSpPr>
        <xdr:cNvPr id="591" name="n_2mainValue【保健センター・保健所】&#10;有形固定資産減価償却率"/>
        <xdr:cNvSpPr txBox="1"/>
      </xdr:nvSpPr>
      <xdr:spPr>
        <a:xfrm>
          <a:off x="12246619" y="1001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92" name="n_3mainValue【保健センター・保健所】&#10;有形固定資産減価償却率"/>
        <xdr:cNvSpPr txBox="1"/>
      </xdr:nvSpPr>
      <xdr:spPr>
        <a:xfrm>
          <a:off x="1150049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3" name="正方形/長方形 592"/>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4" name="正方形/長方形 593"/>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5" name="正方形/長方形 594"/>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6" name="正方形/長方形 595"/>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7" name="正方形/長方形 596"/>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8" name="正方形/長方形 597"/>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9" name="正方形/長方形 598"/>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0" name="正方形/長方形 599"/>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1" name="テキスト ボックス 600"/>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2" name="直線コネクタ 601"/>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03" name="直線コネクタ 602"/>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04" name="テキスト ボックス 603"/>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05" name="直線コネクタ 604"/>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06" name="テキスト ボックス 605"/>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7" name="直線コネクタ 606"/>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8" name="テキスト ボックス 607"/>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9" name="直線コネクタ 608"/>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0" name="テキスト ボックス 609"/>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1" name="直線コネクタ 610"/>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12" name="テキスト ボックス 611"/>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13" name="直線コネクタ 612"/>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14" name="テキスト ボックス 613"/>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5" name="直線コネクタ 614"/>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6" name="テキスト ボックス 615"/>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7"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8" name="直線コネクタ 617"/>
        <xdr:cNvCxnSpPr/>
      </xdr:nvCxnSpPr>
      <xdr:spPr>
        <a:xfrm flipV="1">
          <a:off x="188461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9" name="【保健センター・保健所】&#10;一人当たり面積最小値テキスト"/>
        <xdr:cNvSpPr txBox="1"/>
      </xdr:nvSpPr>
      <xdr:spPr>
        <a:xfrm>
          <a:off x="188849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20" name="直線コネクタ 619"/>
        <xdr:cNvCxnSpPr/>
      </xdr:nvCxnSpPr>
      <xdr:spPr>
        <a:xfrm>
          <a:off x="18786475" y="110816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21" name="【保健センター・保健所】&#10;一人当たり面積最大値テキスト"/>
        <xdr:cNvSpPr txBox="1"/>
      </xdr:nvSpPr>
      <xdr:spPr>
        <a:xfrm>
          <a:off x="188849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22" name="直線コネクタ 621"/>
        <xdr:cNvCxnSpPr/>
      </xdr:nvCxnSpPr>
      <xdr:spPr>
        <a:xfrm>
          <a:off x="18786475" y="96665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23" name="【保健センター・保健所】&#10;一人当たり面積平均値テキスト"/>
        <xdr:cNvSpPr txBox="1"/>
      </xdr:nvSpPr>
      <xdr:spPr>
        <a:xfrm>
          <a:off x="188849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24" name="フローチャート: 判断 623"/>
        <xdr:cNvSpPr/>
      </xdr:nvSpPr>
      <xdr:spPr>
        <a:xfrm>
          <a:off x="187960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25" name="フローチャート: 判断 624"/>
        <xdr:cNvSpPr/>
      </xdr:nvSpPr>
      <xdr:spPr>
        <a:xfrm>
          <a:off x="18100675" y="106063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26" name="フローチャート: 判断 625"/>
        <xdr:cNvSpPr/>
      </xdr:nvSpPr>
      <xdr:spPr>
        <a:xfrm>
          <a:off x="17325975"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27" name="フローチャート: 判断 626"/>
        <xdr:cNvSpPr/>
      </xdr:nvSpPr>
      <xdr:spPr>
        <a:xfrm>
          <a:off x="1657985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8" name="テキスト ボックス 627"/>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9" name="テキスト ボックス 628"/>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0" name="テキスト ボックス 629"/>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1" name="テキスト ボックス 630"/>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2" name="テキスト ボックス 631"/>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14515</xdr:rowOff>
    </xdr:from>
    <xdr:to>
      <xdr:col>116</xdr:col>
      <xdr:colOff>114300</xdr:colOff>
      <xdr:row>64</xdr:row>
      <xdr:rowOff>116115</xdr:rowOff>
    </xdr:to>
    <xdr:sp macro="" textlink="">
      <xdr:nvSpPr>
        <xdr:cNvPr id="633" name="楕円 632"/>
        <xdr:cNvSpPr/>
      </xdr:nvSpPr>
      <xdr:spPr>
        <a:xfrm>
          <a:off x="187960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100892</xdr:rowOff>
    </xdr:from>
    <xdr:ext cx="469744" cy="259045"/>
    <xdr:sp macro="" textlink="">
      <xdr:nvSpPr>
        <xdr:cNvPr id="634" name="【保健センター・保健所】&#10;一人当たり面積該当値テキスト"/>
        <xdr:cNvSpPr txBox="1"/>
      </xdr:nvSpPr>
      <xdr:spPr>
        <a:xfrm>
          <a:off x="18884900" y="109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635" name="楕円 634"/>
        <xdr:cNvSpPr/>
      </xdr:nvSpPr>
      <xdr:spPr>
        <a:xfrm>
          <a:off x="18100675" y="109873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65315</xdr:rowOff>
    </xdr:from>
    <xdr:to>
      <xdr:col>116</xdr:col>
      <xdr:colOff>63500</xdr:colOff>
      <xdr:row>64</xdr:row>
      <xdr:rowOff>65315</xdr:rowOff>
    </xdr:to>
    <xdr:cxnSp macro="">
      <xdr:nvCxnSpPr>
        <xdr:cNvPr id="636" name="直線コネクタ 635"/>
        <xdr:cNvCxnSpPr/>
      </xdr:nvCxnSpPr>
      <xdr:spPr>
        <a:xfrm>
          <a:off x="18132425" y="11038115"/>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77107</xdr:rowOff>
    </xdr:from>
    <xdr:to>
      <xdr:col>107</xdr:col>
      <xdr:colOff>101600</xdr:colOff>
      <xdr:row>64</xdr:row>
      <xdr:rowOff>7257</xdr:rowOff>
    </xdr:to>
    <xdr:sp macro="" textlink="">
      <xdr:nvSpPr>
        <xdr:cNvPr id="637" name="楕円 636"/>
        <xdr:cNvSpPr/>
      </xdr:nvSpPr>
      <xdr:spPr>
        <a:xfrm>
          <a:off x="17325975"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127907</xdr:rowOff>
    </xdr:from>
    <xdr:to>
      <xdr:col>111</xdr:col>
      <xdr:colOff>177800</xdr:colOff>
      <xdr:row>64</xdr:row>
      <xdr:rowOff>65315</xdr:rowOff>
    </xdr:to>
    <xdr:cxnSp macro="">
      <xdr:nvCxnSpPr>
        <xdr:cNvPr id="638" name="直線コネクタ 637"/>
        <xdr:cNvCxnSpPr/>
      </xdr:nvCxnSpPr>
      <xdr:spPr>
        <a:xfrm>
          <a:off x="17376775" y="10929257"/>
          <a:ext cx="75565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77107</xdr:rowOff>
    </xdr:from>
    <xdr:to>
      <xdr:col>102</xdr:col>
      <xdr:colOff>165100</xdr:colOff>
      <xdr:row>64</xdr:row>
      <xdr:rowOff>7257</xdr:rowOff>
    </xdr:to>
    <xdr:sp macro="" textlink="">
      <xdr:nvSpPr>
        <xdr:cNvPr id="639" name="楕円 638"/>
        <xdr:cNvSpPr/>
      </xdr:nvSpPr>
      <xdr:spPr>
        <a:xfrm>
          <a:off x="1657985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127907</xdr:rowOff>
    </xdr:from>
    <xdr:to>
      <xdr:col>107</xdr:col>
      <xdr:colOff>50800</xdr:colOff>
      <xdr:row>63</xdr:row>
      <xdr:rowOff>127907</xdr:rowOff>
    </xdr:to>
    <xdr:cxnSp macro="">
      <xdr:nvCxnSpPr>
        <xdr:cNvPr id="640" name="直線コネクタ 639"/>
        <xdr:cNvCxnSpPr/>
      </xdr:nvCxnSpPr>
      <xdr:spPr>
        <a:xfrm>
          <a:off x="16630650" y="10929257"/>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41" name="n_1aveValue【保健センター・保健所】&#10;一人当たり面積"/>
        <xdr:cNvSpPr txBox="1"/>
      </xdr:nvSpPr>
      <xdr:spPr>
        <a:xfrm>
          <a:off x="1793247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42" name="n_2aveValue【保健センター・保健所】&#10;一人当たり面積"/>
        <xdr:cNvSpPr txBox="1"/>
      </xdr:nvSpPr>
      <xdr:spPr>
        <a:xfrm>
          <a:off x="1717047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43" name="n_3aveValue【保健センター・保健所】&#10;一人当たり面積"/>
        <xdr:cNvSpPr txBox="1"/>
      </xdr:nvSpPr>
      <xdr:spPr>
        <a:xfrm>
          <a:off x="16424352"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107242</xdr:rowOff>
    </xdr:from>
    <xdr:ext cx="469744" cy="259045"/>
    <xdr:sp macro="" textlink="">
      <xdr:nvSpPr>
        <xdr:cNvPr id="644" name="n_1mainValue【保健センター・保健所】&#10;一人当たり面積"/>
        <xdr:cNvSpPr txBox="1"/>
      </xdr:nvSpPr>
      <xdr:spPr>
        <a:xfrm>
          <a:off x="1793247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169834</xdr:rowOff>
    </xdr:from>
    <xdr:ext cx="469744" cy="259045"/>
    <xdr:sp macro="" textlink="">
      <xdr:nvSpPr>
        <xdr:cNvPr id="645" name="n_2mainValue【保健センター・保健所】&#10;一人当たり面積"/>
        <xdr:cNvSpPr txBox="1"/>
      </xdr:nvSpPr>
      <xdr:spPr>
        <a:xfrm>
          <a:off x="1717047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169834</xdr:rowOff>
    </xdr:from>
    <xdr:ext cx="469744" cy="259045"/>
    <xdr:sp macro="" textlink="">
      <xdr:nvSpPr>
        <xdr:cNvPr id="646" name="n_3mainValue【保健センター・保健所】&#10;一人当たり面積"/>
        <xdr:cNvSpPr txBox="1"/>
      </xdr:nvSpPr>
      <xdr:spPr>
        <a:xfrm>
          <a:off x="16424352"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7" name="正方形/長方形 646"/>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8" name="正方形/長方形 647"/>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9" name="正方形/長方形 648"/>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0" name="正方形/長方形 649"/>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1" name="正方形/長方形 650"/>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2" name="正方形/長方形 651"/>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3" name="正方形/長方形 652"/>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正方形/長方形 653"/>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5" name="テキスト ボックス 654"/>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6" name="直線コネクタ 655"/>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57" name="直線コネクタ 656"/>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58" name="テキスト ボックス 657"/>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9" name="直線コネクタ 658"/>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0" name="テキスト ボックス 659"/>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1" name="直線コネクタ 660"/>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2" name="テキスト ボックス 661"/>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3" name="直線コネクタ 662"/>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4" name="テキスト ボックス 663"/>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5" name="直線コネクタ 664"/>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6" name="テキスト ボックス 665"/>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7" name="直線コネクタ 666"/>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68" name="テキスト ボックス 667"/>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9" name="直線コネクタ 668"/>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0" name="テキスト ボックス 669"/>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1"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72" name="直線コネクタ 671"/>
        <xdr:cNvCxnSpPr/>
      </xdr:nvCxnSpPr>
      <xdr:spPr>
        <a:xfrm flipV="1">
          <a:off x="13889989"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73" name="【消防施設】&#10;有形固定資産減価償却率最小値テキスト"/>
        <xdr:cNvSpPr txBox="1"/>
      </xdr:nvSpPr>
      <xdr:spPr>
        <a:xfrm>
          <a:off x="13928725"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74" name="直線コネクタ 673"/>
        <xdr:cNvCxnSpPr/>
      </xdr:nvCxnSpPr>
      <xdr:spPr>
        <a:xfrm>
          <a:off x="13801725" y="147125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75" name="【消防施設】&#10;有形固定資産減価償却率最大値テキスト"/>
        <xdr:cNvSpPr txBox="1"/>
      </xdr:nvSpPr>
      <xdr:spPr>
        <a:xfrm>
          <a:off x="13928725"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76" name="直線コネクタ 675"/>
        <xdr:cNvCxnSpPr/>
      </xdr:nvCxnSpPr>
      <xdr:spPr>
        <a:xfrm>
          <a:off x="13801725" y="133295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77" name="【消防施設】&#10;有形固定資産減価償却率平均値テキスト"/>
        <xdr:cNvSpPr txBox="1"/>
      </xdr:nvSpPr>
      <xdr:spPr>
        <a:xfrm>
          <a:off x="13928725"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78" name="フローチャート: 判断 677"/>
        <xdr:cNvSpPr/>
      </xdr:nvSpPr>
      <xdr:spPr>
        <a:xfrm>
          <a:off x="13839825" y="138812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79" name="フローチャート: 判断 678"/>
        <xdr:cNvSpPr/>
      </xdr:nvSpPr>
      <xdr:spPr>
        <a:xfrm>
          <a:off x="13115925"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80" name="フローチャート: 判断 679"/>
        <xdr:cNvSpPr/>
      </xdr:nvSpPr>
      <xdr:spPr>
        <a:xfrm>
          <a:off x="123698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81" name="フローチャート: 判断 680"/>
        <xdr:cNvSpPr/>
      </xdr:nvSpPr>
      <xdr:spPr>
        <a:xfrm>
          <a:off x="11623675" y="139710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2" name="テキスト ボックス 681"/>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3" name="テキスト ボックス 682"/>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4" name="テキスト ボックス 683"/>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5" name="テキスト ボックス 684"/>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6" name="テキスト ボックス 685"/>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687" name="楕円 686"/>
        <xdr:cNvSpPr/>
      </xdr:nvSpPr>
      <xdr:spPr>
        <a:xfrm>
          <a:off x="13839825" y="13886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148607</xdr:rowOff>
    </xdr:from>
    <xdr:ext cx="405111" cy="259045"/>
    <xdr:sp macro="" textlink="">
      <xdr:nvSpPr>
        <xdr:cNvPr id="688" name="【消防施設】&#10;有形固定資産減価償却率該当値テキスト"/>
        <xdr:cNvSpPr txBox="1"/>
      </xdr:nvSpPr>
      <xdr:spPr>
        <a:xfrm>
          <a:off x="13928725"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148952</xdr:rowOff>
    </xdr:from>
    <xdr:to>
      <xdr:col>81</xdr:col>
      <xdr:colOff>101600</xdr:colOff>
      <xdr:row>81</xdr:row>
      <xdr:rowOff>79102</xdr:rowOff>
    </xdr:to>
    <xdr:sp macro="" textlink="">
      <xdr:nvSpPr>
        <xdr:cNvPr id="689" name="楕円 688"/>
        <xdr:cNvSpPr/>
      </xdr:nvSpPr>
      <xdr:spPr>
        <a:xfrm>
          <a:off x="13115925"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28302</xdr:rowOff>
    </xdr:from>
    <xdr:to>
      <xdr:col>85</xdr:col>
      <xdr:colOff>127000</xdr:colOff>
      <xdr:row>81</xdr:row>
      <xdr:rowOff>49530</xdr:rowOff>
    </xdr:to>
    <xdr:cxnSp macro="">
      <xdr:nvCxnSpPr>
        <xdr:cNvPr id="690" name="直線コネクタ 689"/>
        <xdr:cNvCxnSpPr/>
      </xdr:nvCxnSpPr>
      <xdr:spPr>
        <a:xfrm>
          <a:off x="13166725" y="13915752"/>
          <a:ext cx="7239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11793</xdr:rowOff>
    </xdr:from>
    <xdr:to>
      <xdr:col>76</xdr:col>
      <xdr:colOff>165100</xdr:colOff>
      <xdr:row>81</xdr:row>
      <xdr:rowOff>113393</xdr:rowOff>
    </xdr:to>
    <xdr:sp macro="" textlink="">
      <xdr:nvSpPr>
        <xdr:cNvPr id="691" name="楕円 690"/>
        <xdr:cNvSpPr/>
      </xdr:nvSpPr>
      <xdr:spPr>
        <a:xfrm>
          <a:off x="123698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28302</xdr:rowOff>
    </xdr:from>
    <xdr:to>
      <xdr:col>81</xdr:col>
      <xdr:colOff>50800</xdr:colOff>
      <xdr:row>81</xdr:row>
      <xdr:rowOff>62593</xdr:rowOff>
    </xdr:to>
    <xdr:cxnSp macro="">
      <xdr:nvCxnSpPr>
        <xdr:cNvPr id="692" name="直線コネクタ 691"/>
        <xdr:cNvCxnSpPr/>
      </xdr:nvCxnSpPr>
      <xdr:spPr>
        <a:xfrm flipV="1">
          <a:off x="12420600" y="13915752"/>
          <a:ext cx="74612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46082</xdr:rowOff>
    </xdr:from>
    <xdr:to>
      <xdr:col>72</xdr:col>
      <xdr:colOff>38100</xdr:colOff>
      <xdr:row>81</xdr:row>
      <xdr:rowOff>147682</xdr:rowOff>
    </xdr:to>
    <xdr:sp macro="" textlink="">
      <xdr:nvSpPr>
        <xdr:cNvPr id="693" name="楕円 692"/>
        <xdr:cNvSpPr/>
      </xdr:nvSpPr>
      <xdr:spPr>
        <a:xfrm>
          <a:off x="11623675" y="139335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62593</xdr:rowOff>
    </xdr:from>
    <xdr:to>
      <xdr:col>76</xdr:col>
      <xdr:colOff>114300</xdr:colOff>
      <xdr:row>81</xdr:row>
      <xdr:rowOff>96882</xdr:rowOff>
    </xdr:to>
    <xdr:cxnSp macro="">
      <xdr:nvCxnSpPr>
        <xdr:cNvPr id="694" name="直線コネクタ 693"/>
        <xdr:cNvCxnSpPr/>
      </xdr:nvCxnSpPr>
      <xdr:spPr>
        <a:xfrm flipV="1">
          <a:off x="11655425" y="13950043"/>
          <a:ext cx="76517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695" name="n_1aveValue【消防施設】&#10;有形固定資産減価償却率"/>
        <xdr:cNvSpPr txBox="1"/>
      </xdr:nvSpPr>
      <xdr:spPr>
        <a:xfrm>
          <a:off x="12980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696" name="n_2aveValue【消防施設】&#10;有形固定資産減価償却率"/>
        <xdr:cNvSpPr txBox="1"/>
      </xdr:nvSpPr>
      <xdr:spPr>
        <a:xfrm>
          <a:off x="12246619"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4915</xdr:rowOff>
    </xdr:from>
    <xdr:ext cx="405111" cy="259045"/>
    <xdr:sp macro="" textlink="">
      <xdr:nvSpPr>
        <xdr:cNvPr id="697" name="n_3aveValue【消防施設】&#10;有形固定資産減価償却率"/>
        <xdr:cNvSpPr txBox="1"/>
      </xdr:nvSpPr>
      <xdr:spPr>
        <a:xfrm>
          <a:off x="1150049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95629</xdr:rowOff>
    </xdr:from>
    <xdr:ext cx="405111" cy="259045"/>
    <xdr:sp macro="" textlink="">
      <xdr:nvSpPr>
        <xdr:cNvPr id="698" name="n_1mainValue【消防施設】&#10;有形固定資産減価償却率"/>
        <xdr:cNvSpPr txBox="1"/>
      </xdr:nvSpPr>
      <xdr:spPr>
        <a:xfrm>
          <a:off x="1298004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129920</xdr:rowOff>
    </xdr:from>
    <xdr:ext cx="405111" cy="259045"/>
    <xdr:sp macro="" textlink="">
      <xdr:nvSpPr>
        <xdr:cNvPr id="699" name="n_2mainValue【消防施設】&#10;有形固定資産減価償却率"/>
        <xdr:cNvSpPr txBox="1"/>
      </xdr:nvSpPr>
      <xdr:spPr>
        <a:xfrm>
          <a:off x="12246619"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164209</xdr:rowOff>
    </xdr:from>
    <xdr:ext cx="405111" cy="259045"/>
    <xdr:sp macro="" textlink="">
      <xdr:nvSpPr>
        <xdr:cNvPr id="700" name="n_3mainValue【消防施設】&#10;有形固定資産減価償却率"/>
        <xdr:cNvSpPr txBox="1"/>
      </xdr:nvSpPr>
      <xdr:spPr>
        <a:xfrm>
          <a:off x="1150049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1" name="正方形/長方形 700"/>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2" name="正方形/長方形 701"/>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3" name="正方形/長方形 702"/>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4" name="正方形/長方形 703"/>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5" name="正方形/長方形 704"/>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6" name="正方形/長方形 705"/>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7" name="正方形/長方形 706"/>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8" name="正方形/長方形 707"/>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9" name="テキスト ボックス 708"/>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0" name="直線コネクタ 709"/>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1" name="直線コネクタ 710"/>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2" name="テキスト ボックス 711"/>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3" name="直線コネクタ 712"/>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4" name="テキスト ボックス 713"/>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5" name="直線コネクタ 714"/>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6" name="テキスト ボックス 715"/>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7" name="直線コネクタ 716"/>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8" name="テキスト ボックス 717"/>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9" name="直線コネクタ 718"/>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0" name="テキスト ボックス 719"/>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1"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22" name="直線コネクタ 721"/>
        <xdr:cNvCxnSpPr/>
      </xdr:nvCxnSpPr>
      <xdr:spPr>
        <a:xfrm flipV="1">
          <a:off x="188461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23" name="【消防施設】&#10;一人当たり面積最小値テキスト"/>
        <xdr:cNvSpPr txBox="1"/>
      </xdr:nvSpPr>
      <xdr:spPr>
        <a:xfrm>
          <a:off x="188849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24" name="直線コネクタ 723"/>
        <xdr:cNvCxnSpPr/>
      </xdr:nvCxnSpPr>
      <xdr:spPr>
        <a:xfrm>
          <a:off x="18786475" y="147645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25" name="【消防施設】&#10;一人当たり面積最大値テキスト"/>
        <xdr:cNvSpPr txBox="1"/>
      </xdr:nvSpPr>
      <xdr:spPr>
        <a:xfrm>
          <a:off x="188849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26" name="直線コネクタ 725"/>
        <xdr:cNvCxnSpPr/>
      </xdr:nvCxnSpPr>
      <xdr:spPr>
        <a:xfrm>
          <a:off x="18786475" y="132786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27" name="【消防施設】&#10;一人当たり面積平均値テキスト"/>
        <xdr:cNvSpPr txBox="1"/>
      </xdr:nvSpPr>
      <xdr:spPr>
        <a:xfrm>
          <a:off x="188849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28" name="フローチャート: 判断 727"/>
        <xdr:cNvSpPr/>
      </xdr:nvSpPr>
      <xdr:spPr>
        <a:xfrm>
          <a:off x="187960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29" name="フローチャート: 判断 728"/>
        <xdr:cNvSpPr/>
      </xdr:nvSpPr>
      <xdr:spPr>
        <a:xfrm>
          <a:off x="18100675" y="143205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30" name="フローチャート: 判断 729"/>
        <xdr:cNvSpPr/>
      </xdr:nvSpPr>
      <xdr:spPr>
        <a:xfrm>
          <a:off x="17325975"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31" name="フローチャート: 判断 730"/>
        <xdr:cNvSpPr/>
      </xdr:nvSpPr>
      <xdr:spPr>
        <a:xfrm>
          <a:off x="1657985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2" name="テキスト ボックス 731"/>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3" name="テキスト ボックス 732"/>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4" name="テキスト ボックス 733"/>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5" name="テキスト ボックス 734"/>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6" name="テキスト ボックス 735"/>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37" name="楕円 736"/>
        <xdr:cNvSpPr/>
      </xdr:nvSpPr>
      <xdr:spPr>
        <a:xfrm>
          <a:off x="187960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738" name="【消防施設】&#10;一人当たり面積該当値テキスト"/>
        <xdr:cNvSpPr txBox="1"/>
      </xdr:nvSpPr>
      <xdr:spPr>
        <a:xfrm>
          <a:off x="188849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739" name="楕円 738"/>
        <xdr:cNvSpPr/>
      </xdr:nvSpPr>
      <xdr:spPr>
        <a:xfrm>
          <a:off x="18100675" y="144622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111252</xdr:rowOff>
    </xdr:to>
    <xdr:cxnSp macro="">
      <xdr:nvCxnSpPr>
        <xdr:cNvPr id="740" name="直線コネクタ 739"/>
        <xdr:cNvCxnSpPr/>
      </xdr:nvCxnSpPr>
      <xdr:spPr>
        <a:xfrm>
          <a:off x="18132425" y="14513052"/>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741" name="楕円 740"/>
        <xdr:cNvSpPr/>
      </xdr:nvSpPr>
      <xdr:spPr>
        <a:xfrm>
          <a:off x="17325975"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111252</xdr:rowOff>
    </xdr:to>
    <xdr:cxnSp macro="">
      <xdr:nvCxnSpPr>
        <xdr:cNvPr id="742" name="直線コネクタ 741"/>
        <xdr:cNvCxnSpPr/>
      </xdr:nvCxnSpPr>
      <xdr:spPr>
        <a:xfrm>
          <a:off x="17376775" y="14513052"/>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43" name="楕円 742"/>
        <xdr:cNvSpPr/>
      </xdr:nvSpPr>
      <xdr:spPr>
        <a:xfrm>
          <a:off x="1657985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84</xdr:row>
      <xdr:rowOff>111252</xdr:rowOff>
    </xdr:to>
    <xdr:cxnSp macro="">
      <xdr:nvCxnSpPr>
        <xdr:cNvPr id="744" name="直線コネクタ 743"/>
        <xdr:cNvCxnSpPr/>
      </xdr:nvCxnSpPr>
      <xdr:spPr>
        <a:xfrm>
          <a:off x="16630650" y="14513052"/>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45" name="n_1aveValue【消防施設】&#10;一人当たり面積"/>
        <xdr:cNvSpPr txBox="1"/>
      </xdr:nvSpPr>
      <xdr:spPr>
        <a:xfrm>
          <a:off x="1793247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46" name="n_2aveValue【消防施設】&#10;一人当たり面積"/>
        <xdr:cNvSpPr txBox="1"/>
      </xdr:nvSpPr>
      <xdr:spPr>
        <a:xfrm>
          <a:off x="1717047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47" name="n_3aveValue【消防施設】&#10;一人当たり面積"/>
        <xdr:cNvSpPr txBox="1"/>
      </xdr:nvSpPr>
      <xdr:spPr>
        <a:xfrm>
          <a:off x="16424352"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748" name="n_1mainValue【消防施設】&#10;一人当たり面積"/>
        <xdr:cNvSpPr txBox="1"/>
      </xdr:nvSpPr>
      <xdr:spPr>
        <a:xfrm>
          <a:off x="1793247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49" name="n_2mainValue【消防施設】&#10;一人当たり面積"/>
        <xdr:cNvSpPr txBox="1"/>
      </xdr:nvSpPr>
      <xdr:spPr>
        <a:xfrm>
          <a:off x="1717047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750" name="n_3mainValue【消防施設】&#10;一人当たり面積"/>
        <xdr:cNvSpPr txBox="1"/>
      </xdr:nvSpPr>
      <xdr:spPr>
        <a:xfrm>
          <a:off x="16424352"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1" name="正方形/長方形 750"/>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2" name="正方形/長方形 751"/>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3" name="正方形/長方形 752"/>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4" name="正方形/長方形 753"/>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5" name="正方形/長方形 754"/>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6" name="正方形/長方形 755"/>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7" name="正方形/長方形 756"/>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正方形/長方形 757"/>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9" name="テキスト ボックス 758"/>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0" name="直線コネクタ 759"/>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1" name="直線コネクタ 760"/>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2" name="テキスト ボックス 761"/>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3" name="直線コネクタ 762"/>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4" name="テキスト ボックス 763"/>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5" name="直線コネクタ 764"/>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6" name="テキスト ボックス 765"/>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7" name="直線コネクタ 766"/>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8" name="テキスト ボックス 767"/>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9" name="直線コネクタ 768"/>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0" name="テキスト ボックス 769"/>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1" name="直線コネクタ 770"/>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2" name="テキスト ボックス 771"/>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3" name="直線コネクタ 772"/>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4" name="テキスト ボックス 773"/>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5"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76" name="直線コネクタ 775"/>
        <xdr:cNvCxnSpPr/>
      </xdr:nvCxnSpPr>
      <xdr:spPr>
        <a:xfrm flipV="1">
          <a:off x="13889989"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77" name="【庁舎】&#10;有形固定資産減価償却率最小値テキスト"/>
        <xdr:cNvSpPr txBox="1"/>
      </xdr:nvSpPr>
      <xdr:spPr>
        <a:xfrm>
          <a:off x="13928725"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78" name="直線コネクタ 777"/>
        <xdr:cNvCxnSpPr/>
      </xdr:nvCxnSpPr>
      <xdr:spPr>
        <a:xfrm>
          <a:off x="13801725" y="185291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79" name="【庁舎】&#10;有形固定資産減価償却率最大値テキスト"/>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80" name="直線コネクタ 779"/>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80934</xdr:rowOff>
    </xdr:from>
    <xdr:ext cx="405111" cy="259045"/>
    <xdr:sp macro="" textlink="">
      <xdr:nvSpPr>
        <xdr:cNvPr id="781" name="【庁舎】&#10;有形固定資産減価償却率平均値テキスト"/>
        <xdr:cNvSpPr txBox="1"/>
      </xdr:nvSpPr>
      <xdr:spPr>
        <a:xfrm>
          <a:off x="13928725" y="1756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82" name="フローチャート: 判断 781"/>
        <xdr:cNvSpPr/>
      </xdr:nvSpPr>
      <xdr:spPr>
        <a:xfrm>
          <a:off x="13839825" y="177174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83" name="フローチャート: 判断 782"/>
        <xdr:cNvSpPr/>
      </xdr:nvSpPr>
      <xdr:spPr>
        <a:xfrm>
          <a:off x="13115925"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84" name="フローチャート: 判断 783"/>
        <xdr:cNvSpPr/>
      </xdr:nvSpPr>
      <xdr:spPr>
        <a:xfrm>
          <a:off x="123698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85" name="フローチャート: 判断 784"/>
        <xdr:cNvSpPr/>
      </xdr:nvSpPr>
      <xdr:spPr>
        <a:xfrm>
          <a:off x="11623675" y="177337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6" name="テキスト ボックス 785"/>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7" name="テキスト ボックス 786"/>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8" name="テキスト ボックス 787"/>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9" name="テキスト ボックス 788"/>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0" name="テキスト ボックス 789"/>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108676</xdr:rowOff>
    </xdr:from>
    <xdr:to>
      <xdr:col>85</xdr:col>
      <xdr:colOff>177800</xdr:colOff>
      <xdr:row>105</xdr:row>
      <xdr:rowOff>38826</xdr:rowOff>
    </xdr:to>
    <xdr:sp macro="" textlink="">
      <xdr:nvSpPr>
        <xdr:cNvPr id="791" name="楕円 790"/>
        <xdr:cNvSpPr/>
      </xdr:nvSpPr>
      <xdr:spPr>
        <a:xfrm>
          <a:off x="13839825" y="179394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87103</xdr:rowOff>
    </xdr:from>
    <xdr:ext cx="405111" cy="259045"/>
    <xdr:sp macro="" textlink="">
      <xdr:nvSpPr>
        <xdr:cNvPr id="792" name="【庁舎】&#10;有形固定資産減価償却率該当値テキスト"/>
        <xdr:cNvSpPr txBox="1"/>
      </xdr:nvSpPr>
      <xdr:spPr>
        <a:xfrm>
          <a:off x="13928725"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138068</xdr:rowOff>
    </xdr:from>
    <xdr:to>
      <xdr:col>81</xdr:col>
      <xdr:colOff>101600</xdr:colOff>
      <xdr:row>105</xdr:row>
      <xdr:rowOff>68218</xdr:rowOff>
    </xdr:to>
    <xdr:sp macro="" textlink="">
      <xdr:nvSpPr>
        <xdr:cNvPr id="793" name="楕円 792"/>
        <xdr:cNvSpPr/>
      </xdr:nvSpPr>
      <xdr:spPr>
        <a:xfrm>
          <a:off x="13115925"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159476</xdr:rowOff>
    </xdr:from>
    <xdr:to>
      <xdr:col>85</xdr:col>
      <xdr:colOff>127000</xdr:colOff>
      <xdr:row>105</xdr:row>
      <xdr:rowOff>17418</xdr:rowOff>
    </xdr:to>
    <xdr:cxnSp macro="">
      <xdr:nvCxnSpPr>
        <xdr:cNvPr id="794" name="直線コネクタ 793"/>
        <xdr:cNvCxnSpPr/>
      </xdr:nvCxnSpPr>
      <xdr:spPr>
        <a:xfrm flipV="1">
          <a:off x="13166725" y="17990276"/>
          <a:ext cx="7239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170724</xdr:rowOff>
    </xdr:from>
    <xdr:to>
      <xdr:col>76</xdr:col>
      <xdr:colOff>165100</xdr:colOff>
      <xdr:row>105</xdr:row>
      <xdr:rowOff>100874</xdr:rowOff>
    </xdr:to>
    <xdr:sp macro="" textlink="">
      <xdr:nvSpPr>
        <xdr:cNvPr id="795" name="楕円 794"/>
        <xdr:cNvSpPr/>
      </xdr:nvSpPr>
      <xdr:spPr>
        <a:xfrm>
          <a:off x="123698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17418</xdr:rowOff>
    </xdr:from>
    <xdr:to>
      <xdr:col>81</xdr:col>
      <xdr:colOff>50800</xdr:colOff>
      <xdr:row>105</xdr:row>
      <xdr:rowOff>50074</xdr:rowOff>
    </xdr:to>
    <xdr:cxnSp macro="">
      <xdr:nvCxnSpPr>
        <xdr:cNvPr id="796" name="直線コネクタ 795"/>
        <xdr:cNvCxnSpPr/>
      </xdr:nvCxnSpPr>
      <xdr:spPr>
        <a:xfrm flipV="1">
          <a:off x="12420600" y="18019668"/>
          <a:ext cx="746125"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31931</xdr:rowOff>
    </xdr:from>
    <xdr:to>
      <xdr:col>72</xdr:col>
      <xdr:colOff>38100</xdr:colOff>
      <xdr:row>105</xdr:row>
      <xdr:rowOff>133531</xdr:rowOff>
    </xdr:to>
    <xdr:sp macro="" textlink="">
      <xdr:nvSpPr>
        <xdr:cNvPr id="797" name="楕円 796"/>
        <xdr:cNvSpPr/>
      </xdr:nvSpPr>
      <xdr:spPr>
        <a:xfrm>
          <a:off x="11623675" y="180341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50074</xdr:rowOff>
    </xdr:from>
    <xdr:to>
      <xdr:col>76</xdr:col>
      <xdr:colOff>114300</xdr:colOff>
      <xdr:row>105</xdr:row>
      <xdr:rowOff>82731</xdr:rowOff>
    </xdr:to>
    <xdr:cxnSp macro="">
      <xdr:nvCxnSpPr>
        <xdr:cNvPr id="798" name="直線コネクタ 797"/>
        <xdr:cNvCxnSpPr/>
      </xdr:nvCxnSpPr>
      <xdr:spPr>
        <a:xfrm flipV="1">
          <a:off x="11655425" y="18052324"/>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799" name="n_1aveValue【庁舎】&#10;有形固定資産減価償却率"/>
        <xdr:cNvSpPr txBox="1"/>
      </xdr:nvSpPr>
      <xdr:spPr>
        <a:xfrm>
          <a:off x="12980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800" name="n_2aveValue【庁舎】&#10;有形固定資産減価償却率"/>
        <xdr:cNvSpPr txBox="1"/>
      </xdr:nvSpPr>
      <xdr:spPr>
        <a:xfrm>
          <a:off x="12246619"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801" name="n_3aveValue【庁舎】&#10;有形固定資産減価償却率"/>
        <xdr:cNvSpPr txBox="1"/>
      </xdr:nvSpPr>
      <xdr:spPr>
        <a:xfrm>
          <a:off x="1150049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59345</xdr:rowOff>
    </xdr:from>
    <xdr:ext cx="405111" cy="259045"/>
    <xdr:sp macro="" textlink="">
      <xdr:nvSpPr>
        <xdr:cNvPr id="802" name="n_1mainValue【庁舎】&#10;有形固定資産減価償却率"/>
        <xdr:cNvSpPr txBox="1"/>
      </xdr:nvSpPr>
      <xdr:spPr>
        <a:xfrm>
          <a:off x="12980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92001</xdr:rowOff>
    </xdr:from>
    <xdr:ext cx="405111" cy="259045"/>
    <xdr:sp macro="" textlink="">
      <xdr:nvSpPr>
        <xdr:cNvPr id="803" name="n_2mainValue【庁舎】&#10;有形固定資産減価償却率"/>
        <xdr:cNvSpPr txBox="1"/>
      </xdr:nvSpPr>
      <xdr:spPr>
        <a:xfrm>
          <a:off x="12246619"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124658</xdr:rowOff>
    </xdr:from>
    <xdr:ext cx="405111" cy="259045"/>
    <xdr:sp macro="" textlink="">
      <xdr:nvSpPr>
        <xdr:cNvPr id="804" name="n_3mainValue【庁舎】&#10;有形固定資産減価償却率"/>
        <xdr:cNvSpPr txBox="1"/>
      </xdr:nvSpPr>
      <xdr:spPr>
        <a:xfrm>
          <a:off x="1150049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5" name="テキスト ボックス 814"/>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16" name="直線コネクタ 815"/>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7" name="テキスト ボックス 816"/>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8" name="直線コネクタ 817"/>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9" name="テキスト ボックス 818"/>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0" name="直線コネクタ 819"/>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1" name="テキスト ボックス 820"/>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2" name="直線コネクタ 821"/>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3" name="テキスト ボックス 822"/>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4" name="直線コネクタ 823"/>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5" name="テキスト ボックス 824"/>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6" name="直線コネクタ 825"/>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7" name="テキスト ボックス 826"/>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8" name="直線コネクタ 827"/>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9" name="テキスト ボックス 828"/>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0"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31" name="直線コネクタ 830"/>
        <xdr:cNvCxnSpPr/>
      </xdr:nvCxnSpPr>
      <xdr:spPr>
        <a:xfrm flipV="1">
          <a:off x="188461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32" name="【庁舎】&#10;一人当たり面積最小値テキスト"/>
        <xdr:cNvSpPr txBox="1"/>
      </xdr:nvSpPr>
      <xdr:spPr>
        <a:xfrm>
          <a:off x="188849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33" name="直線コネクタ 832"/>
        <xdr:cNvCxnSpPr/>
      </xdr:nvCxnSpPr>
      <xdr:spPr>
        <a:xfrm>
          <a:off x="18786475" y="187462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34" name="【庁舎】&#10;一人当たり面積最大値テキスト"/>
        <xdr:cNvSpPr txBox="1"/>
      </xdr:nvSpPr>
      <xdr:spPr>
        <a:xfrm>
          <a:off x="188849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35" name="直線コネクタ 834"/>
        <xdr:cNvCxnSpPr/>
      </xdr:nvCxnSpPr>
      <xdr:spPr>
        <a:xfrm>
          <a:off x="18786475" y="172016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36" name="【庁舎】&#10;一人当たり面積平均値テキスト"/>
        <xdr:cNvSpPr txBox="1"/>
      </xdr:nvSpPr>
      <xdr:spPr>
        <a:xfrm>
          <a:off x="188849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37" name="フローチャート: 判断 836"/>
        <xdr:cNvSpPr/>
      </xdr:nvSpPr>
      <xdr:spPr>
        <a:xfrm>
          <a:off x="187960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38" name="フローチャート: 判断 837"/>
        <xdr:cNvSpPr/>
      </xdr:nvSpPr>
      <xdr:spPr>
        <a:xfrm>
          <a:off x="18100675" y="183166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39" name="フローチャート: 判断 838"/>
        <xdr:cNvSpPr/>
      </xdr:nvSpPr>
      <xdr:spPr>
        <a:xfrm>
          <a:off x="17325975"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40" name="フローチャート: 判断 839"/>
        <xdr:cNvSpPr/>
      </xdr:nvSpPr>
      <xdr:spPr>
        <a:xfrm>
          <a:off x="1657985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1" name="テキスト ボックス 840"/>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2" name="テキスト ボックス 841"/>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3" name="テキスト ボックス 842"/>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4" name="テキスト ボックス 843"/>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5" name="テキスト ボックス 844"/>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46" name="楕円 845"/>
        <xdr:cNvSpPr/>
      </xdr:nvSpPr>
      <xdr:spPr>
        <a:xfrm>
          <a:off x="187960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123389</xdr:rowOff>
    </xdr:from>
    <xdr:ext cx="469744" cy="259045"/>
    <xdr:sp macro="" textlink="">
      <xdr:nvSpPr>
        <xdr:cNvPr id="847" name="【庁舎】&#10;一人当たり面積該当値テキスト"/>
        <xdr:cNvSpPr txBox="1"/>
      </xdr:nvSpPr>
      <xdr:spPr>
        <a:xfrm>
          <a:off x="18884900"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97245</xdr:rowOff>
    </xdr:from>
    <xdr:to>
      <xdr:col>112</xdr:col>
      <xdr:colOff>38100</xdr:colOff>
      <xdr:row>107</xdr:row>
      <xdr:rowOff>27395</xdr:rowOff>
    </xdr:to>
    <xdr:sp macro="" textlink="">
      <xdr:nvSpPr>
        <xdr:cNvPr id="848" name="楕円 847"/>
        <xdr:cNvSpPr/>
      </xdr:nvSpPr>
      <xdr:spPr>
        <a:xfrm>
          <a:off x="18100675" y="182709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148045</xdr:rowOff>
    </xdr:from>
    <xdr:to>
      <xdr:col>116</xdr:col>
      <xdr:colOff>63500</xdr:colOff>
      <xdr:row>106</xdr:row>
      <xdr:rowOff>151312</xdr:rowOff>
    </xdr:to>
    <xdr:cxnSp macro="">
      <xdr:nvCxnSpPr>
        <xdr:cNvPr id="849" name="直線コネクタ 848"/>
        <xdr:cNvCxnSpPr/>
      </xdr:nvCxnSpPr>
      <xdr:spPr>
        <a:xfrm>
          <a:off x="18132425" y="18321745"/>
          <a:ext cx="714375"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100512</xdr:rowOff>
    </xdr:from>
    <xdr:to>
      <xdr:col>107</xdr:col>
      <xdr:colOff>101600</xdr:colOff>
      <xdr:row>107</xdr:row>
      <xdr:rowOff>30662</xdr:rowOff>
    </xdr:to>
    <xdr:sp macro="" textlink="">
      <xdr:nvSpPr>
        <xdr:cNvPr id="850" name="楕円 849"/>
        <xdr:cNvSpPr/>
      </xdr:nvSpPr>
      <xdr:spPr>
        <a:xfrm>
          <a:off x="17325975"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148045</xdr:rowOff>
    </xdr:from>
    <xdr:to>
      <xdr:col>111</xdr:col>
      <xdr:colOff>177800</xdr:colOff>
      <xdr:row>106</xdr:row>
      <xdr:rowOff>151312</xdr:rowOff>
    </xdr:to>
    <xdr:cxnSp macro="">
      <xdr:nvCxnSpPr>
        <xdr:cNvPr id="851" name="直線コネクタ 850"/>
        <xdr:cNvCxnSpPr/>
      </xdr:nvCxnSpPr>
      <xdr:spPr>
        <a:xfrm flipV="1">
          <a:off x="17376775" y="18321745"/>
          <a:ext cx="7556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100512</xdr:rowOff>
    </xdr:from>
    <xdr:to>
      <xdr:col>102</xdr:col>
      <xdr:colOff>165100</xdr:colOff>
      <xdr:row>107</xdr:row>
      <xdr:rowOff>30662</xdr:rowOff>
    </xdr:to>
    <xdr:sp macro="" textlink="">
      <xdr:nvSpPr>
        <xdr:cNvPr id="852" name="楕円 851"/>
        <xdr:cNvSpPr/>
      </xdr:nvSpPr>
      <xdr:spPr>
        <a:xfrm>
          <a:off x="1657985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151312</xdr:rowOff>
    </xdr:from>
    <xdr:to>
      <xdr:col>107</xdr:col>
      <xdr:colOff>50800</xdr:colOff>
      <xdr:row>106</xdr:row>
      <xdr:rowOff>151312</xdr:rowOff>
    </xdr:to>
    <xdr:cxnSp macro="">
      <xdr:nvCxnSpPr>
        <xdr:cNvPr id="853" name="直線コネクタ 852"/>
        <xdr:cNvCxnSpPr/>
      </xdr:nvCxnSpPr>
      <xdr:spPr>
        <a:xfrm>
          <a:off x="16630650" y="18325012"/>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54" name="n_1aveValue【庁舎】&#10;一人当たり面積"/>
        <xdr:cNvSpPr txBox="1"/>
      </xdr:nvSpPr>
      <xdr:spPr>
        <a:xfrm>
          <a:off x="1793247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55" name="n_2aveValue【庁舎】&#10;一人当たり面積"/>
        <xdr:cNvSpPr txBox="1"/>
      </xdr:nvSpPr>
      <xdr:spPr>
        <a:xfrm>
          <a:off x="1717047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856" name="n_3aveValue【庁舎】&#10;一人当たり面積"/>
        <xdr:cNvSpPr txBox="1"/>
      </xdr:nvSpPr>
      <xdr:spPr>
        <a:xfrm>
          <a:off x="16424352"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43922</xdr:rowOff>
    </xdr:from>
    <xdr:ext cx="469744" cy="259045"/>
    <xdr:sp macro="" textlink="">
      <xdr:nvSpPr>
        <xdr:cNvPr id="857" name="n_1mainValue【庁舎】&#10;一人当たり面積"/>
        <xdr:cNvSpPr txBox="1"/>
      </xdr:nvSpPr>
      <xdr:spPr>
        <a:xfrm>
          <a:off x="1793247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47189</xdr:rowOff>
    </xdr:from>
    <xdr:ext cx="469744" cy="259045"/>
    <xdr:sp macro="" textlink="">
      <xdr:nvSpPr>
        <xdr:cNvPr id="858" name="n_2mainValue【庁舎】&#10;一人当たり面積"/>
        <xdr:cNvSpPr txBox="1"/>
      </xdr:nvSpPr>
      <xdr:spPr>
        <a:xfrm>
          <a:off x="1717047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47189</xdr:rowOff>
    </xdr:from>
    <xdr:ext cx="469744" cy="259045"/>
    <xdr:sp macro="" textlink="">
      <xdr:nvSpPr>
        <xdr:cNvPr id="859" name="n_3mainValue【庁舎】&#10;一人当たり面積"/>
        <xdr:cNvSpPr txBox="1"/>
      </xdr:nvSpPr>
      <xdr:spPr>
        <a:xfrm>
          <a:off x="16424352"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区分においては、平成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年度に市民スポーツセンターで大規模な改修工事を実施したことから、有形固定資産減価償却率が非常に低くなっている。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区分においては、平成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年度に保健センター機能を有した保健福祉プラザの建設工事を実施したことから、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有形固定資産減価償却率が非常に低くなっている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その他の施設に係る有形固定資産減価償却率については、類似団体と近似した値となっており、適切な範囲で管理がなされている。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85,120
81,448
22.14
29,798,086
28,821,071
829,896
16,231,696
16,683,567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税収は平成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年度まで横ばい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で、財政力指数も横ばいとなっている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。類似団体の中でも上位であるが、今後も引き続き事務事業の見直しによる歳出削減や収納率向上対策等により財政基盤の強化に努める。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100189</xdr:rowOff>
    </xdr:to>
    <xdr:cxnSp macro="">
      <xdr:nvCxnSpPr>
        <xdr:cNvPr id="69" name="直線コネクタ 68"/>
        <xdr:cNvCxnSpPr/>
      </xdr:nvCxnSpPr>
      <xdr:spPr>
        <a:xfrm flipV="1">
          <a:off x="4114800" y="69447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100189</xdr:rowOff>
    </xdr:from>
    <xdr:to>
      <xdr:col>19</xdr:col>
      <xdr:colOff>133350</xdr:colOff>
      <xdr:row>40</xdr:row>
      <xdr:rowOff>100189</xdr:rowOff>
    </xdr:to>
    <xdr:cxnSp macro="">
      <xdr:nvCxnSpPr>
        <xdr:cNvPr id="72" name="直線コネクタ 71"/>
        <xdr:cNvCxnSpPr/>
      </xdr:nvCxnSpPr>
      <xdr:spPr>
        <a:xfrm>
          <a:off x="3225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100189</xdr:rowOff>
    </xdr:from>
    <xdr:to>
      <xdr:col>15</xdr:col>
      <xdr:colOff>82550</xdr:colOff>
      <xdr:row>40</xdr:row>
      <xdr:rowOff>100189</xdr:rowOff>
    </xdr:to>
    <xdr:cxnSp macro="">
      <xdr:nvCxnSpPr>
        <xdr:cNvPr id="75" name="直線コネクタ 74"/>
        <xdr:cNvCxnSpPr/>
      </xdr:nvCxnSpPr>
      <xdr:spPr>
        <a:xfrm>
          <a:off x="2336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100189</xdr:rowOff>
    </xdr:to>
    <xdr:cxnSp macro="">
      <xdr:nvCxnSpPr>
        <xdr:cNvPr id="78" name="直線コネクタ 77"/>
        <xdr:cNvCxnSpPr/>
      </xdr:nvCxnSpPr>
      <xdr:spPr>
        <a:xfrm>
          <a:off x="1447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2" name="テキスト ボックス 81"/>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49389</xdr:rowOff>
    </xdr:from>
    <xdr:to>
      <xdr:col>19</xdr:col>
      <xdr:colOff>184150</xdr:colOff>
      <xdr:row>40</xdr:row>
      <xdr:rowOff>150989</xdr:rowOff>
    </xdr:to>
    <xdr:sp macro="" textlink="">
      <xdr:nvSpPr>
        <xdr:cNvPr id="90" name="楕円 89"/>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91" name="テキスト ボックス 90"/>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49389</xdr:rowOff>
    </xdr:from>
    <xdr:to>
      <xdr:col>15</xdr:col>
      <xdr:colOff>133350</xdr:colOff>
      <xdr:row>40</xdr:row>
      <xdr:rowOff>150989</xdr:rowOff>
    </xdr:to>
    <xdr:sp macro="" textlink="">
      <xdr:nvSpPr>
        <xdr:cNvPr id="92" name="楕円 91"/>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161166</xdr:rowOff>
    </xdr:from>
    <xdr:ext cx="762000" cy="259045"/>
    <xdr:sp macro="" textlink="">
      <xdr:nvSpPr>
        <xdr:cNvPr id="93" name="テキスト ボックス 92"/>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分母である経常一般財源等歳入合計は法人・個人市民税及び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億円の増となった。さらに分子である経常経費充当一般財源等は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結果として、経常収支比率が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依然として類似団体の中でも下位であるため、今後も市税の徴収強化等による収入確保を図るとともに、積極的な財源確保、事務事業の効率化や組織の適正化により、人件費や物件費等経常的歳出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162306</xdr:rowOff>
    </xdr:from>
    <xdr:to>
      <xdr:col>23</xdr:col>
      <xdr:colOff>133350</xdr:colOff>
      <xdr:row>66</xdr:row>
      <xdr:rowOff>39116</xdr:rowOff>
    </xdr:to>
    <xdr:cxnSp macro="">
      <xdr:nvCxnSpPr>
        <xdr:cNvPr id="130" name="直線コネクタ 129"/>
        <xdr:cNvCxnSpPr/>
      </xdr:nvCxnSpPr>
      <xdr:spPr>
        <a:xfrm>
          <a:off x="4114800" y="1130655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162306</xdr:rowOff>
    </xdr:from>
    <xdr:to>
      <xdr:col>19</xdr:col>
      <xdr:colOff>133350</xdr:colOff>
      <xdr:row>66</xdr:row>
      <xdr:rowOff>116332</xdr:rowOff>
    </xdr:to>
    <xdr:cxnSp macro="">
      <xdr:nvCxnSpPr>
        <xdr:cNvPr id="133" name="直線コネクタ 132"/>
        <xdr:cNvCxnSpPr/>
      </xdr:nvCxnSpPr>
      <xdr:spPr>
        <a:xfrm flipV="1">
          <a:off x="3225800" y="1130655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118872</xdr:rowOff>
    </xdr:from>
    <xdr:to>
      <xdr:col>15</xdr:col>
      <xdr:colOff>82550</xdr:colOff>
      <xdr:row>66</xdr:row>
      <xdr:rowOff>116332</xdr:rowOff>
    </xdr:to>
    <xdr:cxnSp macro="">
      <xdr:nvCxnSpPr>
        <xdr:cNvPr id="136" name="直線コネクタ 135"/>
        <xdr:cNvCxnSpPr/>
      </xdr:nvCxnSpPr>
      <xdr:spPr>
        <a:xfrm>
          <a:off x="2336800" y="1126312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118872</xdr:rowOff>
    </xdr:from>
    <xdr:to>
      <xdr:col>11</xdr:col>
      <xdr:colOff>31750</xdr:colOff>
      <xdr:row>66</xdr:row>
      <xdr:rowOff>92202</xdr:rowOff>
    </xdr:to>
    <xdr:cxnSp macro="">
      <xdr:nvCxnSpPr>
        <xdr:cNvPr id="139" name="直線コネクタ 138"/>
        <xdr:cNvCxnSpPr/>
      </xdr:nvCxnSpPr>
      <xdr:spPr>
        <a:xfrm flipV="1">
          <a:off x="1447800" y="1126312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159766</xdr:rowOff>
    </xdr:from>
    <xdr:to>
      <xdr:col>23</xdr:col>
      <xdr:colOff>184150</xdr:colOff>
      <xdr:row>66</xdr:row>
      <xdr:rowOff>89916</xdr:rowOff>
    </xdr:to>
    <xdr:sp macro="" textlink="">
      <xdr:nvSpPr>
        <xdr:cNvPr id="149" name="楕円 148"/>
        <xdr:cNvSpPr/>
      </xdr:nvSpPr>
      <xdr:spPr>
        <a:xfrm>
          <a:off x="49022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131843</xdr:rowOff>
    </xdr:from>
    <xdr:ext cx="762000" cy="259045"/>
    <xdr:sp macro="" textlink="">
      <xdr:nvSpPr>
        <xdr:cNvPr id="150" name="財政構造の弾力性該当値テキスト"/>
        <xdr:cNvSpPr txBox="1"/>
      </xdr:nvSpPr>
      <xdr:spPr>
        <a:xfrm>
          <a:off x="5041900" y="1127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111506</xdr:rowOff>
    </xdr:from>
    <xdr:to>
      <xdr:col>19</xdr:col>
      <xdr:colOff>184150</xdr:colOff>
      <xdr:row>66</xdr:row>
      <xdr:rowOff>41656</xdr:rowOff>
    </xdr:to>
    <xdr:sp macro="" textlink="">
      <xdr:nvSpPr>
        <xdr:cNvPr id="151" name="楕円 150"/>
        <xdr:cNvSpPr/>
      </xdr:nvSpPr>
      <xdr:spPr>
        <a:xfrm>
          <a:off x="4064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26433</xdr:rowOff>
    </xdr:from>
    <xdr:ext cx="736600" cy="259045"/>
    <xdr:sp macro="" textlink="">
      <xdr:nvSpPr>
        <xdr:cNvPr id="152" name="テキスト ボックス 151"/>
        <xdr:cNvSpPr txBox="1"/>
      </xdr:nvSpPr>
      <xdr:spPr>
        <a:xfrm>
          <a:off x="3733800" y="1134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65532</xdr:rowOff>
    </xdr:from>
    <xdr:to>
      <xdr:col>15</xdr:col>
      <xdr:colOff>133350</xdr:colOff>
      <xdr:row>66</xdr:row>
      <xdr:rowOff>167132</xdr:rowOff>
    </xdr:to>
    <xdr:sp macro="" textlink="">
      <xdr:nvSpPr>
        <xdr:cNvPr id="153" name="楕円 152"/>
        <xdr:cNvSpPr/>
      </xdr:nvSpPr>
      <xdr:spPr>
        <a:xfrm>
          <a:off x="3175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151909</xdr:rowOff>
    </xdr:from>
    <xdr:ext cx="762000" cy="259045"/>
    <xdr:sp macro="" textlink="">
      <xdr:nvSpPr>
        <xdr:cNvPr id="154" name="テキスト ボックス 153"/>
        <xdr:cNvSpPr txBox="1"/>
      </xdr:nvSpPr>
      <xdr:spPr>
        <a:xfrm>
          <a:off x="2844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5" name="楕円 154"/>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154449</xdr:rowOff>
    </xdr:from>
    <xdr:ext cx="762000" cy="259045"/>
    <xdr:sp macro="" textlink="">
      <xdr:nvSpPr>
        <xdr:cNvPr id="156" name="テキスト ボックス 155"/>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41402</xdr:rowOff>
    </xdr:from>
    <xdr:to>
      <xdr:col>7</xdr:col>
      <xdr:colOff>31750</xdr:colOff>
      <xdr:row>66</xdr:row>
      <xdr:rowOff>143002</xdr:rowOff>
    </xdr:to>
    <xdr:sp macro="" textlink="">
      <xdr:nvSpPr>
        <xdr:cNvPr id="157" name="楕円 156"/>
        <xdr:cNvSpPr/>
      </xdr:nvSpPr>
      <xdr:spPr>
        <a:xfrm>
          <a:off x="1397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127779</xdr:rowOff>
    </xdr:from>
    <xdr:ext cx="762000" cy="259045"/>
    <xdr:sp macro="" textlink="">
      <xdr:nvSpPr>
        <xdr:cNvPr id="158" name="テキスト ボックス 157"/>
        <xdr:cNvSpPr txBox="1"/>
      </xdr:nvSpPr>
      <xdr:spPr>
        <a:xfrm>
          <a:off x="1066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人件費・物件費等決算額の人口一人当たりの金額は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多少の増減はあるものの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増加傾向にある。主な理由は物件費にあり、平成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年度より防災行政用無線再整備により増加、平成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年度に同整備事業の進捗により減少、綾瀬市活性化応援寄附金の事業経費により平成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は減少し、平成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年度には市民文化センターの指定管理者導入、平成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年度に公園管理の一部を外部委託化するなどの委託料の増加も挙げられる。類似団体平均より低い水準を維持しつつ、今後も事務の外部委託化など事務改善を行いコスト低減に努める。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51919</xdr:rowOff>
    </xdr:from>
    <xdr:to>
      <xdr:col>23</xdr:col>
      <xdr:colOff>133350</xdr:colOff>
      <xdr:row>81</xdr:row>
      <xdr:rowOff>79311</xdr:rowOff>
    </xdr:to>
    <xdr:cxnSp macro="">
      <xdr:nvCxnSpPr>
        <xdr:cNvPr id="191" name="直線コネクタ 190"/>
        <xdr:cNvCxnSpPr/>
      </xdr:nvCxnSpPr>
      <xdr:spPr>
        <a:xfrm flipV="1">
          <a:off x="4114800" y="13939369"/>
          <a:ext cx="8382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19797</xdr:rowOff>
    </xdr:from>
    <xdr:to>
      <xdr:col>19</xdr:col>
      <xdr:colOff>133350</xdr:colOff>
      <xdr:row>81</xdr:row>
      <xdr:rowOff>79311</xdr:rowOff>
    </xdr:to>
    <xdr:cxnSp macro="">
      <xdr:nvCxnSpPr>
        <xdr:cNvPr id="194" name="直線コネクタ 193"/>
        <xdr:cNvCxnSpPr/>
      </xdr:nvCxnSpPr>
      <xdr:spPr>
        <a:xfrm>
          <a:off x="3225800" y="13907247"/>
          <a:ext cx="889000" cy="5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19797</xdr:rowOff>
    </xdr:from>
    <xdr:to>
      <xdr:col>15</xdr:col>
      <xdr:colOff>82550</xdr:colOff>
      <xdr:row>81</xdr:row>
      <xdr:rowOff>47084</xdr:rowOff>
    </xdr:to>
    <xdr:cxnSp macro="">
      <xdr:nvCxnSpPr>
        <xdr:cNvPr id="197" name="直線コネクタ 196"/>
        <xdr:cNvCxnSpPr/>
      </xdr:nvCxnSpPr>
      <xdr:spPr>
        <a:xfrm flipV="1">
          <a:off x="2336800" y="13907247"/>
          <a:ext cx="889000" cy="2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157513</xdr:rowOff>
    </xdr:from>
    <xdr:to>
      <xdr:col>11</xdr:col>
      <xdr:colOff>31750</xdr:colOff>
      <xdr:row>81</xdr:row>
      <xdr:rowOff>47084</xdr:rowOff>
    </xdr:to>
    <xdr:cxnSp macro="">
      <xdr:nvCxnSpPr>
        <xdr:cNvPr id="200" name="直線コネクタ 199"/>
        <xdr:cNvCxnSpPr/>
      </xdr:nvCxnSpPr>
      <xdr:spPr>
        <a:xfrm>
          <a:off x="1447800" y="13873513"/>
          <a:ext cx="889000" cy="6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43366</xdr:rowOff>
    </xdr:from>
    <xdr:to>
      <xdr:col>7</xdr:col>
      <xdr:colOff>31750</xdr:colOff>
      <xdr:row>81</xdr:row>
      <xdr:rowOff>144966</xdr:rowOff>
    </xdr:to>
    <xdr:sp macro="" textlink="">
      <xdr:nvSpPr>
        <xdr:cNvPr id="203" name="フローチャート: 判断 202"/>
        <xdr:cNvSpPr/>
      </xdr:nvSpPr>
      <xdr:spPr>
        <a:xfrm>
          <a:off x="1397000" y="1393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129743</xdr:rowOff>
    </xdr:from>
    <xdr:ext cx="762000" cy="259045"/>
    <xdr:sp macro="" textlink="">
      <xdr:nvSpPr>
        <xdr:cNvPr id="204" name="テキスト ボックス 203"/>
        <xdr:cNvSpPr txBox="1"/>
      </xdr:nvSpPr>
      <xdr:spPr>
        <a:xfrm>
          <a:off x="1066800" y="1401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1119</xdr:rowOff>
    </xdr:from>
    <xdr:to>
      <xdr:col>23</xdr:col>
      <xdr:colOff>184150</xdr:colOff>
      <xdr:row>81</xdr:row>
      <xdr:rowOff>102719</xdr:rowOff>
    </xdr:to>
    <xdr:sp macro="" textlink="">
      <xdr:nvSpPr>
        <xdr:cNvPr id="210" name="楕円 209"/>
        <xdr:cNvSpPr/>
      </xdr:nvSpPr>
      <xdr:spPr>
        <a:xfrm>
          <a:off x="4902200" y="138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17646</xdr:rowOff>
    </xdr:from>
    <xdr:ext cx="762000" cy="259045"/>
    <xdr:sp macro="" textlink="">
      <xdr:nvSpPr>
        <xdr:cNvPr id="211" name="人件費・物件費等の状況該当値テキスト"/>
        <xdr:cNvSpPr txBox="1"/>
      </xdr:nvSpPr>
      <xdr:spPr>
        <a:xfrm>
          <a:off x="5041900" y="1373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28511</xdr:rowOff>
    </xdr:from>
    <xdr:to>
      <xdr:col>19</xdr:col>
      <xdr:colOff>184150</xdr:colOff>
      <xdr:row>81</xdr:row>
      <xdr:rowOff>130111</xdr:rowOff>
    </xdr:to>
    <xdr:sp macro="" textlink="">
      <xdr:nvSpPr>
        <xdr:cNvPr id="212" name="楕円 211"/>
        <xdr:cNvSpPr/>
      </xdr:nvSpPr>
      <xdr:spPr>
        <a:xfrm>
          <a:off x="4064000" y="1391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140288</xdr:rowOff>
    </xdr:from>
    <xdr:ext cx="736600" cy="259045"/>
    <xdr:sp macro="" textlink="">
      <xdr:nvSpPr>
        <xdr:cNvPr id="213" name="テキスト ボックス 212"/>
        <xdr:cNvSpPr txBox="1"/>
      </xdr:nvSpPr>
      <xdr:spPr>
        <a:xfrm>
          <a:off x="3733800" y="1368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140447</xdr:rowOff>
    </xdr:from>
    <xdr:to>
      <xdr:col>15</xdr:col>
      <xdr:colOff>133350</xdr:colOff>
      <xdr:row>81</xdr:row>
      <xdr:rowOff>70597</xdr:rowOff>
    </xdr:to>
    <xdr:sp macro="" textlink="">
      <xdr:nvSpPr>
        <xdr:cNvPr id="214" name="楕円 213"/>
        <xdr:cNvSpPr/>
      </xdr:nvSpPr>
      <xdr:spPr>
        <a:xfrm>
          <a:off x="3175000" y="1385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80774</xdr:rowOff>
    </xdr:from>
    <xdr:ext cx="762000" cy="259045"/>
    <xdr:sp macro="" textlink="">
      <xdr:nvSpPr>
        <xdr:cNvPr id="215" name="テキスト ボックス 214"/>
        <xdr:cNvSpPr txBox="1"/>
      </xdr:nvSpPr>
      <xdr:spPr>
        <a:xfrm>
          <a:off x="2844800" y="1362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167734</xdr:rowOff>
    </xdr:from>
    <xdr:to>
      <xdr:col>11</xdr:col>
      <xdr:colOff>82550</xdr:colOff>
      <xdr:row>81</xdr:row>
      <xdr:rowOff>97884</xdr:rowOff>
    </xdr:to>
    <xdr:sp macro="" textlink="">
      <xdr:nvSpPr>
        <xdr:cNvPr id="216" name="楕円 215"/>
        <xdr:cNvSpPr/>
      </xdr:nvSpPr>
      <xdr:spPr>
        <a:xfrm>
          <a:off x="2286000" y="1388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108061</xdr:rowOff>
    </xdr:from>
    <xdr:ext cx="762000" cy="259045"/>
    <xdr:sp macro="" textlink="">
      <xdr:nvSpPr>
        <xdr:cNvPr id="217" name="テキスト ボックス 216"/>
        <xdr:cNvSpPr txBox="1"/>
      </xdr:nvSpPr>
      <xdr:spPr>
        <a:xfrm>
          <a:off x="1955800" y="1365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106713</xdr:rowOff>
    </xdr:from>
    <xdr:to>
      <xdr:col>7</xdr:col>
      <xdr:colOff>31750</xdr:colOff>
      <xdr:row>81</xdr:row>
      <xdr:rowOff>36863</xdr:rowOff>
    </xdr:to>
    <xdr:sp macro="" textlink="">
      <xdr:nvSpPr>
        <xdr:cNvPr id="218" name="楕円 217"/>
        <xdr:cNvSpPr/>
      </xdr:nvSpPr>
      <xdr:spPr>
        <a:xfrm>
          <a:off x="1397000" y="138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47040</xdr:rowOff>
    </xdr:from>
    <xdr:ext cx="762000" cy="259045"/>
    <xdr:sp macro="" textlink="">
      <xdr:nvSpPr>
        <xdr:cNvPr id="219" name="テキスト ボックス 218"/>
        <xdr:cNvSpPr txBox="1"/>
      </xdr:nvSpPr>
      <xdr:spPr>
        <a:xfrm>
          <a:off x="1066800" y="135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現状では、類似団体平均を</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ポイント上回っている。平成</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年度は労働組合との交渉が妥結に至らず、給与制度の総合的見直しが未実施だったため</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ポイント増加。平成</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年度は、昇給抑制の実施や昇給制度の見直し等により</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ポイント減少。平成</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年度は、高卒の年齢階層が複数名、次の段階へ移行したため階層内の平均給与月額が低くなり</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ポイント減少。平成</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年度は採用者の経験年数階層内における職員の分布が高年齢に偏り、当該階層の平均給料月額が増加したため</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ポイント増加。今後も、人事院勧告に基づき、国公に準拠することを基本として、ラスパイレス指数</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未満を当面の目標とする。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16329</xdr:rowOff>
    </xdr:to>
    <xdr:cxnSp macro="">
      <xdr:nvCxnSpPr>
        <xdr:cNvPr id="255" name="直線コネクタ 254"/>
        <xdr:cNvCxnSpPr/>
      </xdr:nvCxnSpPr>
      <xdr:spPr>
        <a:xfrm>
          <a:off x="16179800" y="149152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88</xdr:row>
      <xdr:rowOff>68943</xdr:rowOff>
    </xdr:to>
    <xdr:cxnSp macro="">
      <xdr:nvCxnSpPr>
        <xdr:cNvPr id="258" name="直線コネクタ 257"/>
        <xdr:cNvCxnSpPr/>
      </xdr:nvCxnSpPr>
      <xdr:spPr>
        <a:xfrm flipV="1">
          <a:off x="15290800" y="1491524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88</xdr:row>
      <xdr:rowOff>137886</xdr:rowOff>
    </xdr:to>
    <xdr:cxnSp macro="">
      <xdr:nvCxnSpPr>
        <xdr:cNvPr id="261" name="直線コネクタ 260"/>
        <xdr:cNvCxnSpPr/>
      </xdr:nvCxnSpPr>
      <xdr:spPr>
        <a:xfrm flipV="1">
          <a:off x="14401800" y="151565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137886</xdr:rowOff>
    </xdr:to>
    <xdr:cxnSp macro="">
      <xdr:nvCxnSpPr>
        <xdr:cNvPr id="264" name="直線コネクタ 263"/>
        <xdr:cNvCxnSpPr/>
      </xdr:nvCxnSpPr>
      <xdr:spPr>
        <a:xfrm>
          <a:off x="13512800" y="150876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7" name="フローチャート: 判断 266"/>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68" name="テキスト ボックス 267"/>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4" name="楕円 273"/>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5"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6" name="楕円 275"/>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77" name="テキスト ボックス 276"/>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78" name="楕円 277"/>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79" name="テキスト ボックス 278"/>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0" name="楕円 279"/>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1" name="テキスト ボックス 280"/>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2" name="楕円 28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3" name="テキスト ボックス 282"/>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インターチェンジ設置に伴う消防の部隊増により職員数は微増したが、人口も微増したため人口千人当たりの職員数は前年と同等となった。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今後も引き続き、民間委託や再任用職員の知識・経験の活用などにより、行政サービスの水準を低下させることなく、事務事業の効率を進め、業務量に見合った職員配置に努める。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123402</xdr:rowOff>
    </xdr:from>
    <xdr:to>
      <xdr:col>81</xdr:col>
      <xdr:colOff>44450</xdr:colOff>
      <xdr:row>61</xdr:row>
      <xdr:rowOff>123402</xdr:rowOff>
    </xdr:to>
    <xdr:cxnSp macro="">
      <xdr:nvCxnSpPr>
        <xdr:cNvPr id="318" name="直線コネクタ 317"/>
        <xdr:cNvCxnSpPr/>
      </xdr:nvCxnSpPr>
      <xdr:spPr>
        <a:xfrm>
          <a:off x="16179800" y="105818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83185</xdr:rowOff>
    </xdr:from>
    <xdr:to>
      <xdr:col>77</xdr:col>
      <xdr:colOff>44450</xdr:colOff>
      <xdr:row>61</xdr:row>
      <xdr:rowOff>123402</xdr:rowOff>
    </xdr:to>
    <xdr:cxnSp macro="">
      <xdr:nvCxnSpPr>
        <xdr:cNvPr id="321" name="直線コネクタ 320"/>
        <xdr:cNvCxnSpPr/>
      </xdr:nvCxnSpPr>
      <xdr:spPr>
        <a:xfrm>
          <a:off x="15290800" y="1054163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83185</xdr:rowOff>
    </xdr:from>
    <xdr:to>
      <xdr:col>72</xdr:col>
      <xdr:colOff>203200</xdr:colOff>
      <xdr:row>61</xdr:row>
      <xdr:rowOff>87206</xdr:rowOff>
    </xdr:to>
    <xdr:cxnSp macro="">
      <xdr:nvCxnSpPr>
        <xdr:cNvPr id="324" name="直線コネクタ 323"/>
        <xdr:cNvCxnSpPr/>
      </xdr:nvCxnSpPr>
      <xdr:spPr>
        <a:xfrm flipV="1">
          <a:off x="14401800" y="1054163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77153</xdr:rowOff>
    </xdr:from>
    <xdr:to>
      <xdr:col>68</xdr:col>
      <xdr:colOff>152400</xdr:colOff>
      <xdr:row>61</xdr:row>
      <xdr:rowOff>87206</xdr:rowOff>
    </xdr:to>
    <xdr:cxnSp macro="">
      <xdr:nvCxnSpPr>
        <xdr:cNvPr id="327" name="直線コネクタ 326"/>
        <xdr:cNvCxnSpPr/>
      </xdr:nvCxnSpPr>
      <xdr:spPr>
        <a:xfrm>
          <a:off x="13512800" y="10535603"/>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163000</xdr:rowOff>
    </xdr:from>
    <xdr:ext cx="762000" cy="259045"/>
    <xdr:sp macro="" textlink="">
      <xdr:nvSpPr>
        <xdr:cNvPr id="331" name="テキスト ボックス 330"/>
        <xdr:cNvSpPr txBox="1"/>
      </xdr:nvSpPr>
      <xdr:spPr>
        <a:xfrm>
          <a:off x="13131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72602</xdr:rowOff>
    </xdr:from>
    <xdr:to>
      <xdr:col>81</xdr:col>
      <xdr:colOff>95250</xdr:colOff>
      <xdr:row>62</xdr:row>
      <xdr:rowOff>2752</xdr:rowOff>
    </xdr:to>
    <xdr:sp macro="" textlink="">
      <xdr:nvSpPr>
        <xdr:cNvPr id="337" name="楕円 336"/>
        <xdr:cNvSpPr/>
      </xdr:nvSpPr>
      <xdr:spPr>
        <a:xfrm>
          <a:off x="169672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89129</xdr:rowOff>
    </xdr:from>
    <xdr:ext cx="762000" cy="259045"/>
    <xdr:sp macro="" textlink="">
      <xdr:nvSpPr>
        <xdr:cNvPr id="338" name="定員管理の状況該当値テキスト"/>
        <xdr:cNvSpPr txBox="1"/>
      </xdr:nvSpPr>
      <xdr:spPr>
        <a:xfrm>
          <a:off x="171069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72602</xdr:rowOff>
    </xdr:from>
    <xdr:to>
      <xdr:col>77</xdr:col>
      <xdr:colOff>95250</xdr:colOff>
      <xdr:row>62</xdr:row>
      <xdr:rowOff>2752</xdr:rowOff>
    </xdr:to>
    <xdr:sp macro="" textlink="">
      <xdr:nvSpPr>
        <xdr:cNvPr id="339" name="楕円 338"/>
        <xdr:cNvSpPr/>
      </xdr:nvSpPr>
      <xdr:spPr>
        <a:xfrm>
          <a:off x="16129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12929</xdr:rowOff>
    </xdr:from>
    <xdr:ext cx="736600" cy="259045"/>
    <xdr:sp macro="" textlink="">
      <xdr:nvSpPr>
        <xdr:cNvPr id="340" name="テキスト ボックス 339"/>
        <xdr:cNvSpPr txBox="1"/>
      </xdr:nvSpPr>
      <xdr:spPr>
        <a:xfrm>
          <a:off x="15798800" y="10299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32385</xdr:rowOff>
    </xdr:from>
    <xdr:to>
      <xdr:col>73</xdr:col>
      <xdr:colOff>44450</xdr:colOff>
      <xdr:row>61</xdr:row>
      <xdr:rowOff>133985</xdr:rowOff>
    </xdr:to>
    <xdr:sp macro="" textlink="">
      <xdr:nvSpPr>
        <xdr:cNvPr id="341" name="楕円 340"/>
        <xdr:cNvSpPr/>
      </xdr:nvSpPr>
      <xdr:spPr>
        <a:xfrm>
          <a:off x="15240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42" name="テキスト ボックス 341"/>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36406</xdr:rowOff>
    </xdr:from>
    <xdr:to>
      <xdr:col>68</xdr:col>
      <xdr:colOff>203200</xdr:colOff>
      <xdr:row>61</xdr:row>
      <xdr:rowOff>138006</xdr:rowOff>
    </xdr:to>
    <xdr:sp macro="" textlink="">
      <xdr:nvSpPr>
        <xdr:cNvPr id="343" name="楕円 342"/>
        <xdr:cNvSpPr/>
      </xdr:nvSpPr>
      <xdr:spPr>
        <a:xfrm>
          <a:off x="14351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148183</xdr:rowOff>
    </xdr:from>
    <xdr:ext cx="762000" cy="259045"/>
    <xdr:sp macro="" textlink="">
      <xdr:nvSpPr>
        <xdr:cNvPr id="344" name="テキスト ボックス 343"/>
        <xdr:cNvSpPr txBox="1"/>
      </xdr:nvSpPr>
      <xdr:spPr>
        <a:xfrm>
          <a:off x="14020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26353</xdr:rowOff>
    </xdr:from>
    <xdr:to>
      <xdr:col>64</xdr:col>
      <xdr:colOff>152400</xdr:colOff>
      <xdr:row>61</xdr:row>
      <xdr:rowOff>127953</xdr:rowOff>
    </xdr:to>
    <xdr:sp macro="" textlink="">
      <xdr:nvSpPr>
        <xdr:cNvPr id="345" name="楕円 344"/>
        <xdr:cNvSpPr/>
      </xdr:nvSpPr>
      <xdr:spPr>
        <a:xfrm>
          <a:off x="13462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138130</xdr:rowOff>
    </xdr:from>
    <xdr:ext cx="762000" cy="259045"/>
    <xdr:sp macro="" textlink="">
      <xdr:nvSpPr>
        <xdr:cNvPr id="346" name="テキスト ボックス 345"/>
        <xdr:cNvSpPr txBox="1"/>
      </xdr:nvSpPr>
      <xdr:spPr>
        <a:xfrm>
          <a:off x="13131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年度まで減少傾向にあったが、平成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年度は消防庁舎用地及びインター関連事業用地取得による公債費に準ずる債務負担行為に係るものが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千万円増加したことなどにより比率が増加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年度は消防庁舎用地及びインター関連事業用地取得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による公債費に準ずる債務負担行為に係るものが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したことなどにより比率が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借入抑制に努めるとともに、計画的な償還計画を図り指標の安定に努める。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154577</xdr:rowOff>
    </xdr:from>
    <xdr:to>
      <xdr:col>81</xdr:col>
      <xdr:colOff>44450</xdr:colOff>
      <xdr:row>40</xdr:row>
      <xdr:rowOff>161472</xdr:rowOff>
    </xdr:to>
    <xdr:cxnSp macro="">
      <xdr:nvCxnSpPr>
        <xdr:cNvPr id="381" name="直線コネクタ 380"/>
        <xdr:cNvCxnSpPr/>
      </xdr:nvCxnSpPr>
      <xdr:spPr>
        <a:xfrm flipV="1">
          <a:off x="16179800" y="7012577"/>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106317</xdr:rowOff>
    </xdr:from>
    <xdr:to>
      <xdr:col>77</xdr:col>
      <xdr:colOff>44450</xdr:colOff>
      <xdr:row>40</xdr:row>
      <xdr:rowOff>161472</xdr:rowOff>
    </xdr:to>
    <xdr:cxnSp macro="">
      <xdr:nvCxnSpPr>
        <xdr:cNvPr id="384" name="直線コネクタ 383"/>
        <xdr:cNvCxnSpPr/>
      </xdr:nvCxnSpPr>
      <xdr:spPr>
        <a:xfrm>
          <a:off x="15290800" y="6964317"/>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106317</xdr:rowOff>
    </xdr:from>
    <xdr:to>
      <xdr:col>72</xdr:col>
      <xdr:colOff>203200</xdr:colOff>
      <xdr:row>40</xdr:row>
      <xdr:rowOff>133894</xdr:rowOff>
    </xdr:to>
    <xdr:cxnSp macro="">
      <xdr:nvCxnSpPr>
        <xdr:cNvPr id="387" name="直線コネクタ 386"/>
        <xdr:cNvCxnSpPr/>
      </xdr:nvCxnSpPr>
      <xdr:spPr>
        <a:xfrm flipV="1">
          <a:off x="14401800" y="696431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133894</xdr:rowOff>
    </xdr:from>
    <xdr:to>
      <xdr:col>68</xdr:col>
      <xdr:colOff>152400</xdr:colOff>
      <xdr:row>41</xdr:row>
      <xdr:rowOff>72753</xdr:rowOff>
    </xdr:to>
    <xdr:cxnSp macro="">
      <xdr:nvCxnSpPr>
        <xdr:cNvPr id="390" name="直線コネクタ 389"/>
        <xdr:cNvCxnSpPr/>
      </xdr:nvCxnSpPr>
      <xdr:spPr>
        <a:xfrm flipV="1">
          <a:off x="13512800" y="699189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122118</xdr:rowOff>
    </xdr:from>
    <xdr:ext cx="762000" cy="259045"/>
    <xdr:sp macro="" textlink="">
      <xdr:nvSpPr>
        <xdr:cNvPr id="394" name="テキスト ボックス 393"/>
        <xdr:cNvSpPr txBox="1"/>
      </xdr:nvSpPr>
      <xdr:spPr>
        <a:xfrm>
          <a:off x="13131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103777</xdr:rowOff>
    </xdr:from>
    <xdr:to>
      <xdr:col>81</xdr:col>
      <xdr:colOff>95250</xdr:colOff>
      <xdr:row>41</xdr:row>
      <xdr:rowOff>33927</xdr:rowOff>
    </xdr:to>
    <xdr:sp macro="" textlink="">
      <xdr:nvSpPr>
        <xdr:cNvPr id="400" name="楕円 399"/>
        <xdr:cNvSpPr/>
      </xdr:nvSpPr>
      <xdr:spPr>
        <a:xfrm>
          <a:off x="169672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75854</xdr:rowOff>
    </xdr:from>
    <xdr:ext cx="762000" cy="259045"/>
    <xdr:sp macro="" textlink="">
      <xdr:nvSpPr>
        <xdr:cNvPr id="401" name="公債費負担の状況該当値テキスト"/>
        <xdr:cNvSpPr txBox="1"/>
      </xdr:nvSpPr>
      <xdr:spPr>
        <a:xfrm>
          <a:off x="17106900" y="693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402" name="楕円 401"/>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403" name="テキスト ボックス 40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55517</xdr:rowOff>
    </xdr:from>
    <xdr:to>
      <xdr:col>73</xdr:col>
      <xdr:colOff>44450</xdr:colOff>
      <xdr:row>40</xdr:row>
      <xdr:rowOff>157117</xdr:rowOff>
    </xdr:to>
    <xdr:sp macro="" textlink="">
      <xdr:nvSpPr>
        <xdr:cNvPr id="404" name="楕円 403"/>
        <xdr:cNvSpPr/>
      </xdr:nvSpPr>
      <xdr:spPr>
        <a:xfrm>
          <a:off x="15240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167294</xdr:rowOff>
    </xdr:from>
    <xdr:ext cx="762000" cy="259045"/>
    <xdr:sp macro="" textlink="">
      <xdr:nvSpPr>
        <xdr:cNvPr id="405" name="テキスト ボックス 404"/>
        <xdr:cNvSpPr txBox="1"/>
      </xdr:nvSpPr>
      <xdr:spPr>
        <a:xfrm>
          <a:off x="149098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83094</xdr:rowOff>
    </xdr:from>
    <xdr:to>
      <xdr:col>68</xdr:col>
      <xdr:colOff>203200</xdr:colOff>
      <xdr:row>41</xdr:row>
      <xdr:rowOff>13244</xdr:rowOff>
    </xdr:to>
    <xdr:sp macro="" textlink="">
      <xdr:nvSpPr>
        <xdr:cNvPr id="406" name="楕円 405"/>
        <xdr:cNvSpPr/>
      </xdr:nvSpPr>
      <xdr:spPr>
        <a:xfrm>
          <a:off x="14351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23421</xdr:rowOff>
    </xdr:from>
    <xdr:ext cx="762000" cy="259045"/>
    <xdr:sp macro="" textlink="">
      <xdr:nvSpPr>
        <xdr:cNvPr id="407" name="テキスト ボックス 406"/>
        <xdr:cNvSpPr txBox="1"/>
      </xdr:nvSpPr>
      <xdr:spPr>
        <a:xfrm>
          <a:off x="14020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21953</xdr:rowOff>
    </xdr:from>
    <xdr:to>
      <xdr:col>64</xdr:col>
      <xdr:colOff>152400</xdr:colOff>
      <xdr:row>41</xdr:row>
      <xdr:rowOff>123553</xdr:rowOff>
    </xdr:to>
    <xdr:sp macro="" textlink="">
      <xdr:nvSpPr>
        <xdr:cNvPr id="408" name="楕円 407"/>
        <xdr:cNvSpPr/>
      </xdr:nvSpPr>
      <xdr:spPr>
        <a:xfrm>
          <a:off x="13462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133730</xdr:rowOff>
    </xdr:from>
    <xdr:ext cx="762000" cy="259045"/>
    <xdr:sp macro="" textlink="">
      <xdr:nvSpPr>
        <xdr:cNvPr id="409" name="テキスト ボックス 408"/>
        <xdr:cNvSpPr txBox="1"/>
      </xdr:nvSpPr>
      <xdr:spPr>
        <a:xfrm>
          <a:off x="13131800" y="68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年度は借入抑制により地方債残高が減少傾向にあったことから将来負担比率は減少してきたが、平成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年度はごみ処理施設整備工事に伴う高座清掃施設組合の地方債残高の増により組合負担等見込額が増加したことから、将来負担比率が増加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今後も借入抑制の取り組みを継続し地方債残高及び将来負担比率の上昇を抑えるよう努める。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52959</xdr:rowOff>
    </xdr:from>
    <xdr:to>
      <xdr:col>81</xdr:col>
      <xdr:colOff>44450</xdr:colOff>
      <xdr:row>16</xdr:row>
      <xdr:rowOff>73067</xdr:rowOff>
    </xdr:to>
    <xdr:cxnSp macro="">
      <xdr:nvCxnSpPr>
        <xdr:cNvPr id="443" name="直線コネクタ 442"/>
        <xdr:cNvCxnSpPr/>
      </xdr:nvCxnSpPr>
      <xdr:spPr>
        <a:xfrm>
          <a:off x="16179800" y="2796159"/>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168910</xdr:rowOff>
    </xdr:from>
    <xdr:to>
      <xdr:col>77</xdr:col>
      <xdr:colOff>44450</xdr:colOff>
      <xdr:row>16</xdr:row>
      <xdr:rowOff>52959</xdr:rowOff>
    </xdr:to>
    <xdr:cxnSp macro="">
      <xdr:nvCxnSpPr>
        <xdr:cNvPr id="446" name="直線コネクタ 445"/>
        <xdr:cNvCxnSpPr/>
      </xdr:nvCxnSpPr>
      <xdr:spPr>
        <a:xfrm>
          <a:off x="15290800" y="2740660"/>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168910</xdr:rowOff>
    </xdr:from>
    <xdr:to>
      <xdr:col>72</xdr:col>
      <xdr:colOff>203200</xdr:colOff>
      <xdr:row>16</xdr:row>
      <xdr:rowOff>25612</xdr:rowOff>
    </xdr:to>
    <xdr:cxnSp macro="">
      <xdr:nvCxnSpPr>
        <xdr:cNvPr id="449" name="直線コネクタ 448"/>
        <xdr:cNvCxnSpPr/>
      </xdr:nvCxnSpPr>
      <xdr:spPr>
        <a:xfrm flipV="1">
          <a:off x="14401800" y="274066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25612</xdr:rowOff>
    </xdr:from>
    <xdr:to>
      <xdr:col>68</xdr:col>
      <xdr:colOff>152400</xdr:colOff>
      <xdr:row>16</xdr:row>
      <xdr:rowOff>76285</xdr:rowOff>
    </xdr:to>
    <xdr:cxnSp macro="">
      <xdr:nvCxnSpPr>
        <xdr:cNvPr id="452" name="直線コネクタ 451"/>
        <xdr:cNvCxnSpPr/>
      </xdr:nvCxnSpPr>
      <xdr:spPr>
        <a:xfrm flipV="1">
          <a:off x="13512800" y="276881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105241</xdr:rowOff>
    </xdr:from>
    <xdr:to>
      <xdr:col>64</xdr:col>
      <xdr:colOff>152400</xdr:colOff>
      <xdr:row>16</xdr:row>
      <xdr:rowOff>35391</xdr:rowOff>
    </xdr:to>
    <xdr:sp macro="" textlink="">
      <xdr:nvSpPr>
        <xdr:cNvPr id="455" name="フローチャート: 判断 454"/>
        <xdr:cNvSpPr/>
      </xdr:nvSpPr>
      <xdr:spPr>
        <a:xfrm>
          <a:off x="13462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45568</xdr:rowOff>
    </xdr:from>
    <xdr:ext cx="762000" cy="259045"/>
    <xdr:sp macro="" textlink="">
      <xdr:nvSpPr>
        <xdr:cNvPr id="456" name="テキスト ボックス 455"/>
        <xdr:cNvSpPr txBox="1"/>
      </xdr:nvSpPr>
      <xdr:spPr>
        <a:xfrm>
          <a:off x="13131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62" name="楕円 461"/>
        <xdr:cNvSpPr/>
      </xdr:nvSpPr>
      <xdr:spPr>
        <a:xfrm>
          <a:off x="16967200" y="276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165794</xdr:rowOff>
    </xdr:from>
    <xdr:ext cx="762000" cy="259045"/>
    <xdr:sp macro="" textlink="">
      <xdr:nvSpPr>
        <xdr:cNvPr id="463" name="将来負担の状況該当値テキスト"/>
        <xdr:cNvSpPr txBox="1"/>
      </xdr:nvSpPr>
      <xdr:spPr>
        <a:xfrm>
          <a:off x="17106900" y="273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2159</xdr:rowOff>
    </xdr:from>
    <xdr:to>
      <xdr:col>77</xdr:col>
      <xdr:colOff>95250</xdr:colOff>
      <xdr:row>16</xdr:row>
      <xdr:rowOff>103759</xdr:rowOff>
    </xdr:to>
    <xdr:sp macro="" textlink="">
      <xdr:nvSpPr>
        <xdr:cNvPr id="464" name="楕円 463"/>
        <xdr:cNvSpPr/>
      </xdr:nvSpPr>
      <xdr:spPr>
        <a:xfrm>
          <a:off x="16129000" y="27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88536</xdr:rowOff>
    </xdr:from>
    <xdr:ext cx="736600" cy="259045"/>
    <xdr:sp macro="" textlink="">
      <xdr:nvSpPr>
        <xdr:cNvPr id="465" name="テキスト ボックス 464"/>
        <xdr:cNvSpPr txBox="1"/>
      </xdr:nvSpPr>
      <xdr:spPr>
        <a:xfrm>
          <a:off x="15798800" y="2831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118110</xdr:rowOff>
    </xdr:from>
    <xdr:to>
      <xdr:col>73</xdr:col>
      <xdr:colOff>44450</xdr:colOff>
      <xdr:row>16</xdr:row>
      <xdr:rowOff>48260</xdr:rowOff>
    </xdr:to>
    <xdr:sp macro="" textlink="">
      <xdr:nvSpPr>
        <xdr:cNvPr id="466" name="楕円 465"/>
        <xdr:cNvSpPr/>
      </xdr:nvSpPr>
      <xdr:spPr>
        <a:xfrm>
          <a:off x="15240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33037</xdr:rowOff>
    </xdr:from>
    <xdr:ext cx="762000" cy="259045"/>
    <xdr:sp macro="" textlink="">
      <xdr:nvSpPr>
        <xdr:cNvPr id="467" name="テキスト ボックス 466"/>
        <xdr:cNvSpPr txBox="1"/>
      </xdr:nvSpPr>
      <xdr:spPr>
        <a:xfrm>
          <a:off x="14909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146262</xdr:rowOff>
    </xdr:from>
    <xdr:to>
      <xdr:col>68</xdr:col>
      <xdr:colOff>203200</xdr:colOff>
      <xdr:row>16</xdr:row>
      <xdr:rowOff>76412</xdr:rowOff>
    </xdr:to>
    <xdr:sp macro="" textlink="">
      <xdr:nvSpPr>
        <xdr:cNvPr id="468" name="楕円 467"/>
        <xdr:cNvSpPr/>
      </xdr:nvSpPr>
      <xdr:spPr>
        <a:xfrm>
          <a:off x="14351000" y="2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61189</xdr:rowOff>
    </xdr:from>
    <xdr:ext cx="762000" cy="259045"/>
    <xdr:sp macro="" textlink="">
      <xdr:nvSpPr>
        <xdr:cNvPr id="469" name="テキスト ボックス 468"/>
        <xdr:cNvSpPr txBox="1"/>
      </xdr:nvSpPr>
      <xdr:spPr>
        <a:xfrm>
          <a:off x="14020800" y="280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25485</xdr:rowOff>
    </xdr:from>
    <xdr:to>
      <xdr:col>64</xdr:col>
      <xdr:colOff>152400</xdr:colOff>
      <xdr:row>16</xdr:row>
      <xdr:rowOff>127085</xdr:rowOff>
    </xdr:to>
    <xdr:sp macro="" textlink="">
      <xdr:nvSpPr>
        <xdr:cNvPr id="470" name="楕円 469"/>
        <xdr:cNvSpPr/>
      </xdr:nvSpPr>
      <xdr:spPr>
        <a:xfrm>
          <a:off x="134620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111862</xdr:rowOff>
    </xdr:from>
    <xdr:ext cx="762000" cy="259045"/>
    <xdr:sp macro="" textlink="">
      <xdr:nvSpPr>
        <xdr:cNvPr id="471" name="テキスト ボックス 470"/>
        <xdr:cNvSpPr txBox="1"/>
      </xdr:nvSpPr>
      <xdr:spPr>
        <a:xfrm>
          <a:off x="13131800" y="285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85,120
81,448
22.14
29,798,086
28,821,071
829,896
16,231,696
16,683,567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割合が類似団体平均を上回っている要因として、ごみ収集事業等で直営が残っていることや、高年齢職員が多いことにより給与水準（ラスパイレス指数）が類似団体平均を上回っていることが挙げられ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年度は退職者数の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による退職手当の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などで、前年度に比べ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。今後も業務の民間委託や再任用職員の知識・経験の活用などによる効率的な運営に努め、人件費の抑制を図る。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39</xdr:row>
      <xdr:rowOff>138430</xdr:rowOff>
    </xdr:to>
    <xdr:cxnSp macro="">
      <xdr:nvCxnSpPr>
        <xdr:cNvPr id="66" name="直線コネクタ 65"/>
        <xdr:cNvCxnSpPr/>
      </xdr:nvCxnSpPr>
      <xdr:spPr>
        <a:xfrm>
          <a:off x="3987800" y="65963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40</xdr:row>
      <xdr:rowOff>27940</xdr:rowOff>
    </xdr:to>
    <xdr:cxnSp macro="">
      <xdr:nvCxnSpPr>
        <xdr:cNvPr id="69" name="直線コネクタ 68"/>
        <xdr:cNvCxnSpPr/>
      </xdr:nvCxnSpPr>
      <xdr:spPr>
        <a:xfrm flipV="1">
          <a:off x="3098800" y="65963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123190</xdr:rowOff>
    </xdr:from>
    <xdr:to>
      <xdr:col>15</xdr:col>
      <xdr:colOff>98425</xdr:colOff>
      <xdr:row>40</xdr:row>
      <xdr:rowOff>27940</xdr:rowOff>
    </xdr:to>
    <xdr:cxnSp macro="">
      <xdr:nvCxnSpPr>
        <xdr:cNvPr id="72" name="直線コネクタ 71"/>
        <xdr:cNvCxnSpPr/>
      </xdr:nvCxnSpPr>
      <xdr:spPr>
        <a:xfrm>
          <a:off x="2209800" y="6809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123190</xdr:rowOff>
    </xdr:from>
    <xdr:to>
      <xdr:col>11</xdr:col>
      <xdr:colOff>9525</xdr:colOff>
      <xdr:row>40</xdr:row>
      <xdr:rowOff>12700</xdr:rowOff>
    </xdr:to>
    <xdr:cxnSp macro="">
      <xdr:nvCxnSpPr>
        <xdr:cNvPr id="75" name="直線コネクタ 74"/>
        <xdr:cNvCxnSpPr/>
      </xdr:nvCxnSpPr>
      <xdr:spPr>
        <a:xfrm flipV="1">
          <a:off x="1320800" y="6809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5" name="楕円 84"/>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59707</xdr:rowOff>
    </xdr:from>
    <xdr:ext cx="762000" cy="259045"/>
    <xdr:sp macro="" textlink="">
      <xdr:nvSpPr>
        <xdr:cNvPr id="86" name="人件費該当値テキスト"/>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148590</xdr:rowOff>
    </xdr:from>
    <xdr:to>
      <xdr:col>15</xdr:col>
      <xdr:colOff>149225</xdr:colOff>
      <xdr:row>40</xdr:row>
      <xdr:rowOff>78740</xdr:rowOff>
    </xdr:to>
    <xdr:sp macro="" textlink="">
      <xdr:nvSpPr>
        <xdr:cNvPr id="89" name="楕円 88"/>
        <xdr:cNvSpPr/>
      </xdr:nvSpPr>
      <xdr:spPr>
        <a:xfrm>
          <a:off x="3048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63517</xdr:rowOff>
    </xdr:from>
    <xdr:ext cx="762000" cy="259045"/>
    <xdr:sp macro="" textlink="">
      <xdr:nvSpPr>
        <xdr:cNvPr id="90" name="テキスト ボックス 89"/>
        <xdr:cNvSpPr txBox="1"/>
      </xdr:nvSpPr>
      <xdr:spPr>
        <a:xfrm>
          <a:off x="2717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72390</xdr:rowOff>
    </xdr:from>
    <xdr:to>
      <xdr:col>11</xdr:col>
      <xdr:colOff>60325</xdr:colOff>
      <xdr:row>40</xdr:row>
      <xdr:rowOff>2540</xdr:rowOff>
    </xdr:to>
    <xdr:sp macro="" textlink="">
      <xdr:nvSpPr>
        <xdr:cNvPr id="91" name="楕円 90"/>
        <xdr:cNvSpPr/>
      </xdr:nvSpPr>
      <xdr:spPr>
        <a:xfrm>
          <a:off x="2159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158767</xdr:rowOff>
    </xdr:from>
    <xdr:ext cx="762000" cy="259045"/>
    <xdr:sp macro="" textlink="">
      <xdr:nvSpPr>
        <xdr:cNvPr id="92" name="テキスト ボックス 91"/>
        <xdr:cNvSpPr txBox="1"/>
      </xdr:nvSpPr>
      <xdr:spPr>
        <a:xfrm>
          <a:off x="1828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3" name="楕円 92"/>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4" name="テキスト ボックス 93"/>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については綾瀬市活性化応援寄附金の事業経費により減少したが、物件費に係る経常収支比率が上昇傾向にあるのは、放課後児童クラブの運営経費や、公共施設管理における指定管理者制度の導入、公園管理を一部外部委託化したことなどが挙げられる。今後民間委託化を進めていく中で、人件費から委託料へのシフトが起こることが予想されるため、行政サービスの水準を低下させることなく、最適な手法により民間活力の積極的な活用を図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149860</xdr:rowOff>
    </xdr:from>
    <xdr:to>
      <xdr:col>82</xdr:col>
      <xdr:colOff>107950</xdr:colOff>
      <xdr:row>19</xdr:row>
      <xdr:rowOff>46990</xdr:rowOff>
    </xdr:to>
    <xdr:cxnSp macro="">
      <xdr:nvCxnSpPr>
        <xdr:cNvPr id="127" name="直線コネクタ 126"/>
        <xdr:cNvCxnSpPr/>
      </xdr:nvCxnSpPr>
      <xdr:spPr>
        <a:xfrm flipV="1">
          <a:off x="15671800" y="32359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104140</xdr:rowOff>
    </xdr:from>
    <xdr:to>
      <xdr:col>78</xdr:col>
      <xdr:colOff>69850</xdr:colOff>
      <xdr:row>19</xdr:row>
      <xdr:rowOff>46990</xdr:rowOff>
    </xdr:to>
    <xdr:cxnSp macro="">
      <xdr:nvCxnSpPr>
        <xdr:cNvPr id="130" name="直線コネクタ 129"/>
        <xdr:cNvCxnSpPr/>
      </xdr:nvCxnSpPr>
      <xdr:spPr>
        <a:xfrm>
          <a:off x="14782800" y="3190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104140</xdr:rowOff>
    </xdr:to>
    <xdr:cxnSp macro="">
      <xdr:nvCxnSpPr>
        <xdr:cNvPr id="133" name="直線コネクタ 132"/>
        <xdr:cNvCxnSpPr/>
      </xdr:nvCxnSpPr>
      <xdr:spPr>
        <a:xfrm>
          <a:off x="13893800" y="3075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17</xdr:row>
      <xdr:rowOff>161290</xdr:rowOff>
    </xdr:to>
    <xdr:cxnSp macro="">
      <xdr:nvCxnSpPr>
        <xdr:cNvPr id="136" name="直線コネクタ 135"/>
        <xdr:cNvCxnSpPr/>
      </xdr:nvCxnSpPr>
      <xdr:spPr>
        <a:xfrm>
          <a:off x="13004800" y="3075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39" name="フローチャート: 判断 138"/>
        <xdr:cNvSpPr/>
      </xdr:nvSpPr>
      <xdr:spPr>
        <a:xfrm>
          <a:off x="12954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77487</xdr:rowOff>
    </xdr:from>
    <xdr:ext cx="762000" cy="259045"/>
    <xdr:sp macro="" textlink="">
      <xdr:nvSpPr>
        <xdr:cNvPr id="140" name="テキスト ボックス 139"/>
        <xdr:cNvSpPr txBox="1"/>
      </xdr:nvSpPr>
      <xdr:spPr>
        <a:xfrm>
          <a:off x="12623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99060</xdr:rowOff>
    </xdr:from>
    <xdr:to>
      <xdr:col>82</xdr:col>
      <xdr:colOff>158750</xdr:colOff>
      <xdr:row>19</xdr:row>
      <xdr:rowOff>29210</xdr:rowOff>
    </xdr:to>
    <xdr:sp macro="" textlink="">
      <xdr:nvSpPr>
        <xdr:cNvPr id="146" name="楕円 145"/>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71137</xdr:rowOff>
    </xdr:from>
    <xdr:ext cx="762000" cy="259045"/>
    <xdr:sp macro="" textlink="">
      <xdr:nvSpPr>
        <xdr:cNvPr id="147" name="物件費該当値テキスト"/>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8" name="楕円 147"/>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9" name="テキスト ボックス 148"/>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50" name="楕円 149"/>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51" name="テキスト ボックス 150"/>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2" name="楕円 151"/>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3" name="テキスト ボックス 152"/>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4" name="楕円 153"/>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5" name="テキスト ボックス 154"/>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年度においては、保育所給付費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や生活保護費、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児通所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付費の増などにより増加した。扶助費に係る経常収支比率が類似団体平均を上回っている状況が依然続いていることから、生活保護費において就労支援プログラムを活用するとともにハローワークと連携し、生活保護受給者の社会的自立を進めることで、財政を圧迫する上昇傾向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33274</xdr:rowOff>
    </xdr:from>
    <xdr:to>
      <xdr:col>24</xdr:col>
      <xdr:colOff>25400</xdr:colOff>
      <xdr:row>57</xdr:row>
      <xdr:rowOff>115570</xdr:rowOff>
    </xdr:to>
    <xdr:cxnSp macro="">
      <xdr:nvCxnSpPr>
        <xdr:cNvPr id="186" name="直線コネクタ 185"/>
        <xdr:cNvCxnSpPr/>
      </xdr:nvCxnSpPr>
      <xdr:spPr>
        <a:xfrm>
          <a:off x="3987800" y="98059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159004</xdr:rowOff>
    </xdr:from>
    <xdr:to>
      <xdr:col>19</xdr:col>
      <xdr:colOff>187325</xdr:colOff>
      <xdr:row>57</xdr:row>
      <xdr:rowOff>33274</xdr:rowOff>
    </xdr:to>
    <xdr:cxnSp macro="">
      <xdr:nvCxnSpPr>
        <xdr:cNvPr id="189" name="直線コネクタ 188"/>
        <xdr:cNvCxnSpPr/>
      </xdr:nvCxnSpPr>
      <xdr:spPr>
        <a:xfrm>
          <a:off x="3098800" y="9760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159004</xdr:rowOff>
    </xdr:from>
    <xdr:to>
      <xdr:col>15</xdr:col>
      <xdr:colOff>98425</xdr:colOff>
      <xdr:row>57</xdr:row>
      <xdr:rowOff>97282</xdr:rowOff>
    </xdr:to>
    <xdr:cxnSp macro="">
      <xdr:nvCxnSpPr>
        <xdr:cNvPr id="192" name="直線コネクタ 191"/>
        <xdr:cNvCxnSpPr/>
      </xdr:nvCxnSpPr>
      <xdr:spPr>
        <a:xfrm flipV="1">
          <a:off x="2209800" y="97602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88138</xdr:rowOff>
    </xdr:from>
    <xdr:to>
      <xdr:col>11</xdr:col>
      <xdr:colOff>9525</xdr:colOff>
      <xdr:row>57</xdr:row>
      <xdr:rowOff>97282</xdr:rowOff>
    </xdr:to>
    <xdr:cxnSp macro="">
      <xdr:nvCxnSpPr>
        <xdr:cNvPr id="195" name="直線コネクタ 194"/>
        <xdr:cNvCxnSpPr/>
      </xdr:nvCxnSpPr>
      <xdr:spPr>
        <a:xfrm>
          <a:off x="1320800" y="9860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78486</xdr:rowOff>
    </xdr:from>
    <xdr:to>
      <xdr:col>6</xdr:col>
      <xdr:colOff>171450</xdr:colOff>
      <xdr:row>56</xdr:row>
      <xdr:rowOff>8636</xdr:rowOff>
    </xdr:to>
    <xdr:sp macro="" textlink="">
      <xdr:nvSpPr>
        <xdr:cNvPr id="198" name="フローチャート: 判断 197"/>
        <xdr:cNvSpPr/>
      </xdr:nvSpPr>
      <xdr:spPr>
        <a:xfrm>
          <a:off x="1270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18813</xdr:rowOff>
    </xdr:from>
    <xdr:ext cx="762000" cy="259045"/>
    <xdr:sp macro="" textlink="">
      <xdr:nvSpPr>
        <xdr:cNvPr id="199" name="テキスト ボックス 198"/>
        <xdr:cNvSpPr txBox="1"/>
      </xdr:nvSpPr>
      <xdr:spPr>
        <a:xfrm>
          <a:off x="939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205" name="楕円 204"/>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36847</xdr:rowOff>
    </xdr:from>
    <xdr:ext cx="762000" cy="259045"/>
    <xdr:sp macro="" textlink="">
      <xdr:nvSpPr>
        <xdr:cNvPr id="206" name="扶助費該当値テキスト"/>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153924</xdr:rowOff>
    </xdr:from>
    <xdr:to>
      <xdr:col>20</xdr:col>
      <xdr:colOff>38100</xdr:colOff>
      <xdr:row>57</xdr:row>
      <xdr:rowOff>84074</xdr:rowOff>
    </xdr:to>
    <xdr:sp macro="" textlink="">
      <xdr:nvSpPr>
        <xdr:cNvPr id="207" name="楕円 206"/>
        <xdr:cNvSpPr/>
      </xdr:nvSpPr>
      <xdr:spPr>
        <a:xfrm>
          <a:off x="3937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68851</xdr:rowOff>
    </xdr:from>
    <xdr:ext cx="736600" cy="259045"/>
    <xdr:sp macro="" textlink="">
      <xdr:nvSpPr>
        <xdr:cNvPr id="208" name="テキスト ボックス 207"/>
        <xdr:cNvSpPr txBox="1"/>
      </xdr:nvSpPr>
      <xdr:spPr>
        <a:xfrm>
          <a:off x="3606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108204</xdr:rowOff>
    </xdr:from>
    <xdr:to>
      <xdr:col>15</xdr:col>
      <xdr:colOff>149225</xdr:colOff>
      <xdr:row>57</xdr:row>
      <xdr:rowOff>38354</xdr:rowOff>
    </xdr:to>
    <xdr:sp macro="" textlink="">
      <xdr:nvSpPr>
        <xdr:cNvPr id="209" name="楕円 208"/>
        <xdr:cNvSpPr/>
      </xdr:nvSpPr>
      <xdr:spPr>
        <a:xfrm>
          <a:off x="3048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23131</xdr:rowOff>
    </xdr:from>
    <xdr:ext cx="762000" cy="259045"/>
    <xdr:sp macro="" textlink="">
      <xdr:nvSpPr>
        <xdr:cNvPr id="210" name="テキスト ボックス 209"/>
        <xdr:cNvSpPr txBox="1"/>
      </xdr:nvSpPr>
      <xdr:spPr>
        <a:xfrm>
          <a:off x="2717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46482</xdr:rowOff>
    </xdr:from>
    <xdr:to>
      <xdr:col>11</xdr:col>
      <xdr:colOff>60325</xdr:colOff>
      <xdr:row>57</xdr:row>
      <xdr:rowOff>148082</xdr:rowOff>
    </xdr:to>
    <xdr:sp macro="" textlink="">
      <xdr:nvSpPr>
        <xdr:cNvPr id="211" name="楕円 210"/>
        <xdr:cNvSpPr/>
      </xdr:nvSpPr>
      <xdr:spPr>
        <a:xfrm>
          <a:off x="2159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132859</xdr:rowOff>
    </xdr:from>
    <xdr:ext cx="762000" cy="259045"/>
    <xdr:sp macro="" textlink="">
      <xdr:nvSpPr>
        <xdr:cNvPr id="212" name="テキスト ボックス 211"/>
        <xdr:cNvSpPr txBox="1"/>
      </xdr:nvSpPr>
      <xdr:spPr>
        <a:xfrm>
          <a:off x="1828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37338</xdr:rowOff>
    </xdr:from>
    <xdr:to>
      <xdr:col>6</xdr:col>
      <xdr:colOff>171450</xdr:colOff>
      <xdr:row>57</xdr:row>
      <xdr:rowOff>138938</xdr:rowOff>
    </xdr:to>
    <xdr:sp macro="" textlink="">
      <xdr:nvSpPr>
        <xdr:cNvPr id="213" name="楕円 212"/>
        <xdr:cNvSpPr/>
      </xdr:nvSpPr>
      <xdr:spPr>
        <a:xfrm>
          <a:off x="1270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123715</xdr:rowOff>
    </xdr:from>
    <xdr:ext cx="762000" cy="259045"/>
    <xdr:sp macro="" textlink="">
      <xdr:nvSpPr>
        <xdr:cNvPr id="214" name="テキスト ボックス 213"/>
        <xdr:cNvSpPr txBox="1"/>
      </xdr:nvSpPr>
      <xdr:spPr>
        <a:xfrm>
          <a:off x="939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公園や市庁舎などの維持管理費により減少したが、</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その他に係る経常収支比率が類似団体を</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常に</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上回っているのは、繰出金の増加が主な要因である。下水道、介護保険及び国民健康保険事業特別会計への繰出金が多額になっていることが挙げられる。今後、下水道事業については経費を節減するとともに、独立採算の原則に立ち返った料金の値上げ、介護保険及び国民健康保険事業についても保険料の適正化などにより、税収を主な財源とする普通会計の負担額を減らしていくよう努め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58</xdr:row>
      <xdr:rowOff>96520</xdr:rowOff>
    </xdr:to>
    <xdr:cxnSp macro="">
      <xdr:nvCxnSpPr>
        <xdr:cNvPr id="247" name="直線コネクタ 246"/>
        <xdr:cNvCxnSpPr/>
      </xdr:nvCxnSpPr>
      <xdr:spPr>
        <a:xfrm flipV="1">
          <a:off x="15671800" y="99263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58</xdr:row>
      <xdr:rowOff>96520</xdr:rowOff>
    </xdr:to>
    <xdr:cxnSp macro="">
      <xdr:nvCxnSpPr>
        <xdr:cNvPr id="250" name="直線コネクタ 249"/>
        <xdr:cNvCxnSpPr/>
      </xdr:nvCxnSpPr>
      <xdr:spPr>
        <a:xfrm>
          <a:off x="14782800" y="1001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58</xdr:row>
      <xdr:rowOff>66040</xdr:rowOff>
    </xdr:to>
    <xdr:cxnSp macro="">
      <xdr:nvCxnSpPr>
        <xdr:cNvPr id="253" name="直線コネクタ 252"/>
        <xdr:cNvCxnSpPr/>
      </xdr:nvCxnSpPr>
      <xdr:spPr>
        <a:xfrm>
          <a:off x="13893800" y="9941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57</xdr:row>
      <xdr:rowOff>168910</xdr:rowOff>
    </xdr:to>
    <xdr:cxnSp macro="">
      <xdr:nvCxnSpPr>
        <xdr:cNvPr id="256" name="直線コネクタ 255"/>
        <xdr:cNvCxnSpPr/>
      </xdr:nvCxnSpPr>
      <xdr:spPr>
        <a:xfrm>
          <a:off x="13004800" y="9941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0" name="テキスト ボックス 259"/>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66" name="楕円 265"/>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74947</xdr:rowOff>
    </xdr:from>
    <xdr:ext cx="762000" cy="259045"/>
    <xdr:sp macro="" textlink="">
      <xdr:nvSpPr>
        <xdr:cNvPr id="267"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45720</xdr:rowOff>
    </xdr:from>
    <xdr:to>
      <xdr:col>78</xdr:col>
      <xdr:colOff>120650</xdr:colOff>
      <xdr:row>58</xdr:row>
      <xdr:rowOff>147320</xdr:rowOff>
    </xdr:to>
    <xdr:sp macro="" textlink="">
      <xdr:nvSpPr>
        <xdr:cNvPr id="268" name="楕円 267"/>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132097</xdr:rowOff>
    </xdr:from>
    <xdr:ext cx="736600" cy="259045"/>
    <xdr:sp macro="" textlink="">
      <xdr:nvSpPr>
        <xdr:cNvPr id="269" name="テキスト ボックス 268"/>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70" name="楕円 269"/>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101617</xdr:rowOff>
    </xdr:from>
    <xdr:ext cx="762000" cy="259045"/>
    <xdr:sp macro="" textlink="">
      <xdr:nvSpPr>
        <xdr:cNvPr id="271" name="テキスト ボックス 270"/>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72" name="楕円 271"/>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73" name="テキスト ボックス 272"/>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74" name="楕円 273"/>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75" name="テキスト ボックス 274"/>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補助費等に係る経常収支比率は、ごみ処理施設建設工事等の進捗による高座清掃施設組合負担金の減などにより昨年より減少した。近年では類似団体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平均を下回っており、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運営管理の効率化により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割程度を占めている一部事務組合に対する負担金の低減に努める。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101854</xdr:rowOff>
    </xdr:to>
    <xdr:cxnSp macro="">
      <xdr:nvCxnSpPr>
        <xdr:cNvPr id="305" name="直線コネクタ 304"/>
        <xdr:cNvCxnSpPr/>
      </xdr:nvCxnSpPr>
      <xdr:spPr>
        <a:xfrm flipV="1">
          <a:off x="15671800" y="60751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143002</xdr:rowOff>
    </xdr:to>
    <xdr:cxnSp macro="">
      <xdr:nvCxnSpPr>
        <xdr:cNvPr id="308" name="直線コネクタ 307"/>
        <xdr:cNvCxnSpPr/>
      </xdr:nvCxnSpPr>
      <xdr:spPr>
        <a:xfrm flipV="1">
          <a:off x="14782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35</xdr:row>
      <xdr:rowOff>143002</xdr:rowOff>
    </xdr:to>
    <xdr:cxnSp macro="">
      <xdr:nvCxnSpPr>
        <xdr:cNvPr id="311" name="直線コネクタ 310"/>
        <xdr:cNvCxnSpPr/>
      </xdr:nvCxnSpPr>
      <xdr:spPr>
        <a:xfrm>
          <a:off x="13893800" y="6111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36</xdr:row>
      <xdr:rowOff>3556</xdr:rowOff>
    </xdr:to>
    <xdr:cxnSp macro="">
      <xdr:nvCxnSpPr>
        <xdr:cNvPr id="314" name="直線コネクタ 313"/>
        <xdr:cNvCxnSpPr/>
      </xdr:nvCxnSpPr>
      <xdr:spPr>
        <a:xfrm flipV="1">
          <a:off x="13004800" y="61117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18" name="テキスト ボックス 317"/>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4" name="楕円 323"/>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5"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26" name="楕円 325"/>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27" name="テキスト ボックス 326"/>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8" name="楕円 327"/>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9" name="テキスト ボックス 328"/>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60198</xdr:rowOff>
    </xdr:from>
    <xdr:to>
      <xdr:col>69</xdr:col>
      <xdr:colOff>142875</xdr:colOff>
      <xdr:row>35</xdr:row>
      <xdr:rowOff>161798</xdr:rowOff>
    </xdr:to>
    <xdr:sp macro="" textlink="">
      <xdr:nvSpPr>
        <xdr:cNvPr id="330" name="楕円 329"/>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525</xdr:rowOff>
    </xdr:from>
    <xdr:ext cx="762000" cy="259045"/>
    <xdr:sp macro="" textlink="">
      <xdr:nvSpPr>
        <xdr:cNvPr id="331" name="テキスト ボックス 330"/>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2" name="楕円 331"/>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3" name="テキスト ボックス 332"/>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公債費割合が類似団体を約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ポイント下回っており、概ね横ばいで推移している。今後も引き続き、元利償還金の推移を的確に推計し、市の全会計でプライマリーバランスの黒字を維持していく。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67563</xdr:rowOff>
    </xdr:to>
    <xdr:cxnSp macro="">
      <xdr:nvCxnSpPr>
        <xdr:cNvPr id="363" name="直線コネクタ 362"/>
        <xdr:cNvCxnSpPr/>
      </xdr:nvCxnSpPr>
      <xdr:spPr>
        <a:xfrm>
          <a:off x="3987800" y="130931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76708</xdr:rowOff>
    </xdr:to>
    <xdr:cxnSp macro="">
      <xdr:nvCxnSpPr>
        <xdr:cNvPr id="366" name="直線コネクタ 365"/>
        <xdr:cNvCxnSpPr/>
      </xdr:nvCxnSpPr>
      <xdr:spPr>
        <a:xfrm flipV="1">
          <a:off x="3098800" y="13093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76708</xdr:rowOff>
    </xdr:to>
    <xdr:cxnSp macro="">
      <xdr:nvCxnSpPr>
        <xdr:cNvPr id="369" name="直線コネクタ 368"/>
        <xdr:cNvCxnSpPr/>
      </xdr:nvCxnSpPr>
      <xdr:spPr>
        <a:xfrm>
          <a:off x="2209800" y="13079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90424</xdr:rowOff>
    </xdr:to>
    <xdr:cxnSp macro="">
      <xdr:nvCxnSpPr>
        <xdr:cNvPr id="372" name="直線コネクタ 371"/>
        <xdr:cNvCxnSpPr/>
      </xdr:nvCxnSpPr>
      <xdr:spPr>
        <a:xfrm flipV="1">
          <a:off x="1320800" y="13079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2" name="楕円 381"/>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3"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84" name="楕円 383"/>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85" name="テキスト ボックス 384"/>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86" name="楕円 385"/>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87" name="テキスト ボックス 386"/>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169926</xdr:rowOff>
    </xdr:from>
    <xdr:to>
      <xdr:col>11</xdr:col>
      <xdr:colOff>60325</xdr:colOff>
      <xdr:row>76</xdr:row>
      <xdr:rowOff>100076</xdr:rowOff>
    </xdr:to>
    <xdr:sp macro="" textlink="">
      <xdr:nvSpPr>
        <xdr:cNvPr id="388" name="楕円 387"/>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110253</xdr:rowOff>
    </xdr:from>
    <xdr:ext cx="762000" cy="259045"/>
    <xdr:sp macro="" textlink="">
      <xdr:nvSpPr>
        <xdr:cNvPr id="389" name="テキスト ボックス 388"/>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39624</xdr:rowOff>
    </xdr:from>
    <xdr:to>
      <xdr:col>6</xdr:col>
      <xdr:colOff>171450</xdr:colOff>
      <xdr:row>76</xdr:row>
      <xdr:rowOff>141224</xdr:rowOff>
    </xdr:to>
    <xdr:sp macro="" textlink="">
      <xdr:nvSpPr>
        <xdr:cNvPr id="390" name="楕円 389"/>
        <xdr:cNvSpPr/>
      </xdr:nvSpPr>
      <xdr:spPr>
        <a:xfrm>
          <a:off x="1270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151401</xdr:rowOff>
    </xdr:from>
    <xdr:ext cx="762000" cy="259045"/>
    <xdr:sp macro="" textlink="">
      <xdr:nvSpPr>
        <xdr:cNvPr id="391" name="テキスト ボックス 390"/>
        <xdr:cNvSpPr txBox="1"/>
      </xdr:nvSpPr>
      <xdr:spPr>
        <a:xfrm>
          <a:off x="939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公債費以外の割合が類似団体平均を上回っているのは主に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が増しているためである。その増要因はそれぞれの項目のとおりである。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161289</xdr:rowOff>
    </xdr:from>
    <xdr:to>
      <xdr:col>82</xdr:col>
      <xdr:colOff>107950</xdr:colOff>
      <xdr:row>80</xdr:row>
      <xdr:rowOff>30987</xdr:rowOff>
    </xdr:to>
    <xdr:cxnSp macro="">
      <xdr:nvCxnSpPr>
        <xdr:cNvPr id="422" name="直線コネクタ 421"/>
        <xdr:cNvCxnSpPr/>
      </xdr:nvCxnSpPr>
      <xdr:spPr>
        <a:xfrm>
          <a:off x="15671800" y="137058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161289</xdr:rowOff>
    </xdr:from>
    <xdr:to>
      <xdr:col>78</xdr:col>
      <xdr:colOff>69850</xdr:colOff>
      <xdr:row>80</xdr:row>
      <xdr:rowOff>94996</xdr:rowOff>
    </xdr:to>
    <xdr:cxnSp macro="">
      <xdr:nvCxnSpPr>
        <xdr:cNvPr id="425" name="直線コネクタ 424"/>
        <xdr:cNvCxnSpPr/>
      </xdr:nvCxnSpPr>
      <xdr:spPr>
        <a:xfrm flipV="1">
          <a:off x="14782800" y="13705839"/>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133858</xdr:rowOff>
    </xdr:from>
    <xdr:to>
      <xdr:col>73</xdr:col>
      <xdr:colOff>180975</xdr:colOff>
      <xdr:row>80</xdr:row>
      <xdr:rowOff>94996</xdr:rowOff>
    </xdr:to>
    <xdr:cxnSp macro="">
      <xdr:nvCxnSpPr>
        <xdr:cNvPr id="428" name="直線コネクタ 427"/>
        <xdr:cNvCxnSpPr/>
      </xdr:nvCxnSpPr>
      <xdr:spPr>
        <a:xfrm>
          <a:off x="13893800" y="1367840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133858</xdr:rowOff>
    </xdr:from>
    <xdr:to>
      <xdr:col>69</xdr:col>
      <xdr:colOff>92075</xdr:colOff>
      <xdr:row>80</xdr:row>
      <xdr:rowOff>58420</xdr:rowOff>
    </xdr:to>
    <xdr:cxnSp macro="">
      <xdr:nvCxnSpPr>
        <xdr:cNvPr id="431" name="直線コネクタ 430"/>
        <xdr:cNvCxnSpPr/>
      </xdr:nvCxnSpPr>
      <xdr:spPr>
        <a:xfrm flipV="1">
          <a:off x="13004800" y="136784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34" name="フローチャート: 判断 433"/>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35" name="テキスト ボックス 434"/>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151637</xdr:rowOff>
    </xdr:from>
    <xdr:to>
      <xdr:col>82</xdr:col>
      <xdr:colOff>158750</xdr:colOff>
      <xdr:row>80</xdr:row>
      <xdr:rowOff>81787</xdr:rowOff>
    </xdr:to>
    <xdr:sp macro="" textlink="">
      <xdr:nvSpPr>
        <xdr:cNvPr id="441" name="楕円 440"/>
        <xdr:cNvSpPr/>
      </xdr:nvSpPr>
      <xdr:spPr>
        <a:xfrm>
          <a:off x="164592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123714</xdr:rowOff>
    </xdr:from>
    <xdr:ext cx="762000" cy="259045"/>
    <xdr:sp macro="" textlink="">
      <xdr:nvSpPr>
        <xdr:cNvPr id="442" name="公債費以外該当値テキスト"/>
        <xdr:cNvSpPr txBox="1"/>
      </xdr:nvSpPr>
      <xdr:spPr>
        <a:xfrm>
          <a:off x="165989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43" name="楕円 442"/>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44" name="テキスト ボックス 443"/>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44196</xdr:rowOff>
    </xdr:from>
    <xdr:to>
      <xdr:col>74</xdr:col>
      <xdr:colOff>31750</xdr:colOff>
      <xdr:row>80</xdr:row>
      <xdr:rowOff>145796</xdr:rowOff>
    </xdr:to>
    <xdr:sp macro="" textlink="">
      <xdr:nvSpPr>
        <xdr:cNvPr id="445" name="楕円 444"/>
        <xdr:cNvSpPr/>
      </xdr:nvSpPr>
      <xdr:spPr>
        <a:xfrm>
          <a:off x="14732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130573</xdr:rowOff>
    </xdr:from>
    <xdr:ext cx="762000" cy="259045"/>
    <xdr:sp macro="" textlink="">
      <xdr:nvSpPr>
        <xdr:cNvPr id="446" name="テキスト ボックス 445"/>
        <xdr:cNvSpPr txBox="1"/>
      </xdr:nvSpPr>
      <xdr:spPr>
        <a:xfrm>
          <a:off x="14401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83058</xdr:rowOff>
    </xdr:from>
    <xdr:to>
      <xdr:col>69</xdr:col>
      <xdr:colOff>142875</xdr:colOff>
      <xdr:row>80</xdr:row>
      <xdr:rowOff>13208</xdr:rowOff>
    </xdr:to>
    <xdr:sp macro="" textlink="">
      <xdr:nvSpPr>
        <xdr:cNvPr id="447" name="楕円 446"/>
        <xdr:cNvSpPr/>
      </xdr:nvSpPr>
      <xdr:spPr>
        <a:xfrm>
          <a:off x="13843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169435</xdr:rowOff>
    </xdr:from>
    <xdr:ext cx="762000" cy="259045"/>
    <xdr:sp macro="" textlink="">
      <xdr:nvSpPr>
        <xdr:cNvPr id="448" name="テキスト ボックス 447"/>
        <xdr:cNvSpPr txBox="1"/>
      </xdr:nvSpPr>
      <xdr:spPr>
        <a:xfrm>
          <a:off x="13512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xdr:rowOff>
    </xdr:from>
    <xdr:to>
      <xdr:col>65</xdr:col>
      <xdr:colOff>53975</xdr:colOff>
      <xdr:row>80</xdr:row>
      <xdr:rowOff>109220</xdr:rowOff>
    </xdr:to>
    <xdr:sp macro="" textlink="">
      <xdr:nvSpPr>
        <xdr:cNvPr id="449" name="楕円 448"/>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93997</xdr:rowOff>
    </xdr:from>
    <xdr:ext cx="762000" cy="259045"/>
    <xdr:sp macro="" textlink="">
      <xdr:nvSpPr>
        <xdr:cNvPr id="450" name="テキスト ボックス 449"/>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148940</xdr:rowOff>
    </xdr:from>
    <xdr:to>
      <xdr:col>29</xdr:col>
      <xdr:colOff>127000</xdr:colOff>
      <xdr:row>17</xdr:row>
      <xdr:rowOff>161644</xdr:rowOff>
    </xdr:to>
    <xdr:cxnSp macro="">
      <xdr:nvCxnSpPr>
        <xdr:cNvPr id="52" name="直線コネクタ 51"/>
        <xdr:cNvCxnSpPr/>
      </xdr:nvCxnSpPr>
      <xdr:spPr bwMode="auto">
        <a:xfrm flipV="1">
          <a:off x="5003800" y="3111215"/>
          <a:ext cx="647700" cy="12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161644</xdr:rowOff>
    </xdr:from>
    <xdr:to>
      <xdr:col>26</xdr:col>
      <xdr:colOff>50800</xdr:colOff>
      <xdr:row>17</xdr:row>
      <xdr:rowOff>166559</xdr:rowOff>
    </xdr:to>
    <xdr:cxnSp macro="">
      <xdr:nvCxnSpPr>
        <xdr:cNvPr id="55" name="直線コネクタ 54"/>
        <xdr:cNvCxnSpPr/>
      </xdr:nvCxnSpPr>
      <xdr:spPr bwMode="auto">
        <a:xfrm flipV="1">
          <a:off x="4305300" y="3123919"/>
          <a:ext cx="698500" cy="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166559</xdr:rowOff>
    </xdr:from>
    <xdr:to>
      <xdr:col>22</xdr:col>
      <xdr:colOff>114300</xdr:colOff>
      <xdr:row>18</xdr:row>
      <xdr:rowOff>7404</xdr:rowOff>
    </xdr:to>
    <xdr:cxnSp macro="">
      <xdr:nvCxnSpPr>
        <xdr:cNvPr id="58" name="直線コネクタ 57"/>
        <xdr:cNvCxnSpPr/>
      </xdr:nvCxnSpPr>
      <xdr:spPr bwMode="auto">
        <a:xfrm flipV="1">
          <a:off x="3606800" y="3128834"/>
          <a:ext cx="698500" cy="12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7404</xdr:rowOff>
    </xdr:from>
    <xdr:to>
      <xdr:col>18</xdr:col>
      <xdr:colOff>177800</xdr:colOff>
      <xdr:row>18</xdr:row>
      <xdr:rowOff>23520</xdr:rowOff>
    </xdr:to>
    <xdr:cxnSp macro="">
      <xdr:nvCxnSpPr>
        <xdr:cNvPr id="61" name="直線コネクタ 60"/>
        <xdr:cNvCxnSpPr/>
      </xdr:nvCxnSpPr>
      <xdr:spPr bwMode="auto">
        <a:xfrm flipV="1">
          <a:off x="2908300" y="3141129"/>
          <a:ext cx="698500" cy="1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83755</xdr:rowOff>
    </xdr:from>
    <xdr:to>
      <xdr:col>15</xdr:col>
      <xdr:colOff>101600</xdr:colOff>
      <xdr:row>18</xdr:row>
      <xdr:rowOff>13905</xdr:rowOff>
    </xdr:to>
    <xdr:sp macro="" textlink="">
      <xdr:nvSpPr>
        <xdr:cNvPr id="64" name="フローチャート: 判断 63"/>
        <xdr:cNvSpPr/>
      </xdr:nvSpPr>
      <xdr:spPr bwMode="auto">
        <a:xfrm>
          <a:off x="2857500" y="3046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24082</xdr:rowOff>
    </xdr:from>
    <xdr:ext cx="762000" cy="259045"/>
    <xdr:sp macro="" textlink="">
      <xdr:nvSpPr>
        <xdr:cNvPr id="65" name="テキスト ボックス 64"/>
        <xdr:cNvSpPr txBox="1"/>
      </xdr:nvSpPr>
      <xdr:spPr>
        <a:xfrm>
          <a:off x="2527300" y="281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98140</xdr:rowOff>
    </xdr:from>
    <xdr:to>
      <xdr:col>29</xdr:col>
      <xdr:colOff>177800</xdr:colOff>
      <xdr:row>18</xdr:row>
      <xdr:rowOff>28290</xdr:rowOff>
    </xdr:to>
    <xdr:sp macro="" textlink="">
      <xdr:nvSpPr>
        <xdr:cNvPr id="71" name="楕円 70"/>
        <xdr:cNvSpPr/>
      </xdr:nvSpPr>
      <xdr:spPr bwMode="auto">
        <a:xfrm>
          <a:off x="5600700" y="306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70217</xdr:rowOff>
    </xdr:from>
    <xdr:ext cx="762000" cy="259045"/>
    <xdr:sp macro="" textlink="">
      <xdr:nvSpPr>
        <xdr:cNvPr id="72" name="人口1人当たり決算額の推移該当値テキスト130"/>
        <xdr:cNvSpPr txBox="1"/>
      </xdr:nvSpPr>
      <xdr:spPr>
        <a:xfrm>
          <a:off x="5740400" y="303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110844</xdr:rowOff>
    </xdr:from>
    <xdr:to>
      <xdr:col>26</xdr:col>
      <xdr:colOff>101600</xdr:colOff>
      <xdr:row>18</xdr:row>
      <xdr:rowOff>40994</xdr:rowOff>
    </xdr:to>
    <xdr:sp macro="" textlink="">
      <xdr:nvSpPr>
        <xdr:cNvPr id="73" name="楕円 72"/>
        <xdr:cNvSpPr/>
      </xdr:nvSpPr>
      <xdr:spPr bwMode="auto">
        <a:xfrm>
          <a:off x="4953000" y="3073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25771</xdr:rowOff>
    </xdr:from>
    <xdr:ext cx="736600" cy="259045"/>
    <xdr:sp macro="" textlink="">
      <xdr:nvSpPr>
        <xdr:cNvPr id="74" name="テキスト ボックス 73"/>
        <xdr:cNvSpPr txBox="1"/>
      </xdr:nvSpPr>
      <xdr:spPr>
        <a:xfrm>
          <a:off x="4622800" y="3159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115759</xdr:rowOff>
    </xdr:from>
    <xdr:to>
      <xdr:col>22</xdr:col>
      <xdr:colOff>165100</xdr:colOff>
      <xdr:row>18</xdr:row>
      <xdr:rowOff>45909</xdr:rowOff>
    </xdr:to>
    <xdr:sp macro="" textlink="">
      <xdr:nvSpPr>
        <xdr:cNvPr id="75" name="楕円 74"/>
        <xdr:cNvSpPr/>
      </xdr:nvSpPr>
      <xdr:spPr bwMode="auto">
        <a:xfrm>
          <a:off x="4254500" y="3078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30686</xdr:rowOff>
    </xdr:from>
    <xdr:ext cx="762000" cy="259045"/>
    <xdr:sp macro="" textlink="">
      <xdr:nvSpPr>
        <xdr:cNvPr id="76" name="テキスト ボックス 75"/>
        <xdr:cNvSpPr txBox="1"/>
      </xdr:nvSpPr>
      <xdr:spPr>
        <a:xfrm>
          <a:off x="3924300" y="316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128054</xdr:rowOff>
    </xdr:from>
    <xdr:to>
      <xdr:col>19</xdr:col>
      <xdr:colOff>38100</xdr:colOff>
      <xdr:row>18</xdr:row>
      <xdr:rowOff>58204</xdr:rowOff>
    </xdr:to>
    <xdr:sp macro="" textlink="">
      <xdr:nvSpPr>
        <xdr:cNvPr id="77" name="楕円 76"/>
        <xdr:cNvSpPr/>
      </xdr:nvSpPr>
      <xdr:spPr bwMode="auto">
        <a:xfrm>
          <a:off x="3556000" y="3090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42981</xdr:rowOff>
    </xdr:from>
    <xdr:ext cx="762000" cy="259045"/>
    <xdr:sp macro="" textlink="">
      <xdr:nvSpPr>
        <xdr:cNvPr id="78" name="テキスト ボックス 77"/>
        <xdr:cNvSpPr txBox="1"/>
      </xdr:nvSpPr>
      <xdr:spPr>
        <a:xfrm>
          <a:off x="3225800" y="317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144170</xdr:rowOff>
    </xdr:from>
    <xdr:to>
      <xdr:col>15</xdr:col>
      <xdr:colOff>101600</xdr:colOff>
      <xdr:row>18</xdr:row>
      <xdr:rowOff>74320</xdr:rowOff>
    </xdr:to>
    <xdr:sp macro="" textlink="">
      <xdr:nvSpPr>
        <xdr:cNvPr id="79" name="楕円 78"/>
        <xdr:cNvSpPr/>
      </xdr:nvSpPr>
      <xdr:spPr bwMode="auto">
        <a:xfrm>
          <a:off x="2857500" y="3106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59097</xdr:rowOff>
    </xdr:from>
    <xdr:ext cx="762000" cy="259045"/>
    <xdr:sp macro="" textlink="">
      <xdr:nvSpPr>
        <xdr:cNvPr id="80" name="テキスト ボックス 79"/>
        <xdr:cNvSpPr txBox="1"/>
      </xdr:nvSpPr>
      <xdr:spPr>
        <a:xfrm>
          <a:off x="2527300" y="319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142218</xdr:rowOff>
    </xdr:from>
    <xdr:to>
      <xdr:col>29</xdr:col>
      <xdr:colOff>127000</xdr:colOff>
      <xdr:row>35</xdr:row>
      <xdr:rowOff>307332</xdr:rowOff>
    </xdr:to>
    <xdr:cxnSp macro="">
      <xdr:nvCxnSpPr>
        <xdr:cNvPr id="115" name="直線コネクタ 114"/>
        <xdr:cNvCxnSpPr/>
      </xdr:nvCxnSpPr>
      <xdr:spPr bwMode="auto">
        <a:xfrm>
          <a:off x="5003800" y="6752568"/>
          <a:ext cx="647700" cy="165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142218</xdr:rowOff>
    </xdr:from>
    <xdr:to>
      <xdr:col>26</xdr:col>
      <xdr:colOff>50800</xdr:colOff>
      <xdr:row>35</xdr:row>
      <xdr:rowOff>283591</xdr:rowOff>
    </xdr:to>
    <xdr:cxnSp macro="">
      <xdr:nvCxnSpPr>
        <xdr:cNvPr id="118" name="直線コネクタ 117"/>
        <xdr:cNvCxnSpPr/>
      </xdr:nvCxnSpPr>
      <xdr:spPr bwMode="auto">
        <a:xfrm flipV="1">
          <a:off x="4305300" y="6752568"/>
          <a:ext cx="698500" cy="141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283591</xdr:rowOff>
    </xdr:from>
    <xdr:to>
      <xdr:col>22</xdr:col>
      <xdr:colOff>114300</xdr:colOff>
      <xdr:row>35</xdr:row>
      <xdr:rowOff>303185</xdr:rowOff>
    </xdr:to>
    <xdr:cxnSp macro="">
      <xdr:nvCxnSpPr>
        <xdr:cNvPr id="121" name="直線コネクタ 120"/>
        <xdr:cNvCxnSpPr/>
      </xdr:nvCxnSpPr>
      <xdr:spPr bwMode="auto">
        <a:xfrm flipV="1">
          <a:off x="3606800" y="6893941"/>
          <a:ext cx="698500" cy="19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280423</xdr:rowOff>
    </xdr:from>
    <xdr:to>
      <xdr:col>18</xdr:col>
      <xdr:colOff>177800</xdr:colOff>
      <xdr:row>35</xdr:row>
      <xdr:rowOff>303185</xdr:rowOff>
    </xdr:to>
    <xdr:cxnSp macro="">
      <xdr:nvCxnSpPr>
        <xdr:cNvPr id="124" name="直線コネクタ 123"/>
        <xdr:cNvCxnSpPr/>
      </xdr:nvCxnSpPr>
      <xdr:spPr bwMode="auto">
        <a:xfrm>
          <a:off x="2908300" y="6890773"/>
          <a:ext cx="698500" cy="22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87467</xdr:rowOff>
    </xdr:from>
    <xdr:to>
      <xdr:col>15</xdr:col>
      <xdr:colOff>101600</xdr:colOff>
      <xdr:row>35</xdr:row>
      <xdr:rowOff>189067</xdr:rowOff>
    </xdr:to>
    <xdr:sp macro="" textlink="">
      <xdr:nvSpPr>
        <xdr:cNvPr id="127" name="フローチャート: 判断 126"/>
        <xdr:cNvSpPr/>
      </xdr:nvSpPr>
      <xdr:spPr bwMode="auto">
        <a:xfrm>
          <a:off x="2857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199244</xdr:rowOff>
    </xdr:from>
    <xdr:ext cx="762000" cy="259045"/>
    <xdr:sp macro="" textlink="">
      <xdr:nvSpPr>
        <xdr:cNvPr id="128" name="テキスト ボックス 127"/>
        <xdr:cNvSpPr txBox="1"/>
      </xdr:nvSpPr>
      <xdr:spPr>
        <a:xfrm>
          <a:off x="2527300" y="646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256532</xdr:rowOff>
    </xdr:from>
    <xdr:to>
      <xdr:col>29</xdr:col>
      <xdr:colOff>177800</xdr:colOff>
      <xdr:row>36</xdr:row>
      <xdr:rowOff>15232</xdr:rowOff>
    </xdr:to>
    <xdr:sp macro="" textlink="">
      <xdr:nvSpPr>
        <xdr:cNvPr id="134" name="楕円 133"/>
        <xdr:cNvSpPr/>
      </xdr:nvSpPr>
      <xdr:spPr bwMode="auto">
        <a:xfrm>
          <a:off x="5600700" y="686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228609</xdr:rowOff>
    </xdr:from>
    <xdr:ext cx="762000" cy="259045"/>
    <xdr:sp macro="" textlink="">
      <xdr:nvSpPr>
        <xdr:cNvPr id="135" name="人口1人当たり決算額の推移該当値テキスト445"/>
        <xdr:cNvSpPr txBox="1"/>
      </xdr:nvSpPr>
      <xdr:spPr>
        <a:xfrm>
          <a:off x="5740400" y="683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91418</xdr:rowOff>
    </xdr:from>
    <xdr:to>
      <xdr:col>26</xdr:col>
      <xdr:colOff>101600</xdr:colOff>
      <xdr:row>35</xdr:row>
      <xdr:rowOff>193018</xdr:rowOff>
    </xdr:to>
    <xdr:sp macro="" textlink="">
      <xdr:nvSpPr>
        <xdr:cNvPr id="136" name="楕円 135"/>
        <xdr:cNvSpPr/>
      </xdr:nvSpPr>
      <xdr:spPr bwMode="auto">
        <a:xfrm>
          <a:off x="4953000" y="6701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203195</xdr:rowOff>
    </xdr:from>
    <xdr:ext cx="736600" cy="259045"/>
    <xdr:sp macro="" textlink="">
      <xdr:nvSpPr>
        <xdr:cNvPr id="137" name="テキスト ボックス 136"/>
        <xdr:cNvSpPr txBox="1"/>
      </xdr:nvSpPr>
      <xdr:spPr>
        <a:xfrm>
          <a:off x="4622800" y="647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232791</xdr:rowOff>
    </xdr:from>
    <xdr:to>
      <xdr:col>22</xdr:col>
      <xdr:colOff>165100</xdr:colOff>
      <xdr:row>35</xdr:row>
      <xdr:rowOff>334391</xdr:rowOff>
    </xdr:to>
    <xdr:sp macro="" textlink="">
      <xdr:nvSpPr>
        <xdr:cNvPr id="138" name="楕円 137"/>
        <xdr:cNvSpPr/>
      </xdr:nvSpPr>
      <xdr:spPr bwMode="auto">
        <a:xfrm>
          <a:off x="4254500" y="6843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319168</xdr:rowOff>
    </xdr:from>
    <xdr:ext cx="762000" cy="259045"/>
    <xdr:sp macro="" textlink="">
      <xdr:nvSpPr>
        <xdr:cNvPr id="139" name="テキスト ボックス 138"/>
        <xdr:cNvSpPr txBox="1"/>
      </xdr:nvSpPr>
      <xdr:spPr>
        <a:xfrm>
          <a:off x="3924300" y="692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252385</xdr:rowOff>
    </xdr:from>
    <xdr:to>
      <xdr:col>19</xdr:col>
      <xdr:colOff>38100</xdr:colOff>
      <xdr:row>36</xdr:row>
      <xdr:rowOff>11085</xdr:rowOff>
    </xdr:to>
    <xdr:sp macro="" textlink="">
      <xdr:nvSpPr>
        <xdr:cNvPr id="140" name="楕円 139"/>
        <xdr:cNvSpPr/>
      </xdr:nvSpPr>
      <xdr:spPr bwMode="auto">
        <a:xfrm>
          <a:off x="3556000" y="686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338762</xdr:rowOff>
    </xdr:from>
    <xdr:ext cx="762000" cy="259045"/>
    <xdr:sp macro="" textlink="">
      <xdr:nvSpPr>
        <xdr:cNvPr id="141" name="テキスト ボックス 140"/>
        <xdr:cNvSpPr txBox="1"/>
      </xdr:nvSpPr>
      <xdr:spPr>
        <a:xfrm>
          <a:off x="3225800" y="694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229623</xdr:rowOff>
    </xdr:from>
    <xdr:to>
      <xdr:col>15</xdr:col>
      <xdr:colOff>101600</xdr:colOff>
      <xdr:row>35</xdr:row>
      <xdr:rowOff>331223</xdr:rowOff>
    </xdr:to>
    <xdr:sp macro="" textlink="">
      <xdr:nvSpPr>
        <xdr:cNvPr id="142" name="楕円 141"/>
        <xdr:cNvSpPr/>
      </xdr:nvSpPr>
      <xdr:spPr bwMode="auto">
        <a:xfrm>
          <a:off x="2857500" y="683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316000</xdr:rowOff>
    </xdr:from>
    <xdr:ext cx="762000" cy="259045"/>
    <xdr:sp macro="" textlink="">
      <xdr:nvSpPr>
        <xdr:cNvPr id="143" name="テキスト ボックス 142"/>
        <xdr:cNvSpPr txBox="1"/>
      </xdr:nvSpPr>
      <xdr:spPr>
        <a:xfrm>
          <a:off x="2527300" y="692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85,120
81,448
22.14
29,798,086
28,821,071
829,896
16,231,696
16,683,567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67897</xdr:rowOff>
    </xdr:from>
    <xdr:to>
      <xdr:col>24</xdr:col>
      <xdr:colOff>63500</xdr:colOff>
      <xdr:row>35</xdr:row>
      <xdr:rowOff>145872</xdr:rowOff>
    </xdr:to>
    <xdr:cxnSp macro="">
      <xdr:nvCxnSpPr>
        <xdr:cNvPr id="59" name="直線コネクタ 58"/>
        <xdr:cNvCxnSpPr/>
      </xdr:nvCxnSpPr>
      <xdr:spPr>
        <a:xfrm flipV="1">
          <a:off x="3797300" y="6068647"/>
          <a:ext cx="838200" cy="7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63736</xdr:rowOff>
    </xdr:from>
    <xdr:to>
      <xdr:col>19</xdr:col>
      <xdr:colOff>177800</xdr:colOff>
      <xdr:row>35</xdr:row>
      <xdr:rowOff>145872</xdr:rowOff>
    </xdr:to>
    <xdr:cxnSp macro="">
      <xdr:nvCxnSpPr>
        <xdr:cNvPr id="62" name="直線コネクタ 61"/>
        <xdr:cNvCxnSpPr/>
      </xdr:nvCxnSpPr>
      <xdr:spPr>
        <a:xfrm>
          <a:off x="2908300" y="6064486"/>
          <a:ext cx="889000" cy="8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63736</xdr:rowOff>
    </xdr:from>
    <xdr:to>
      <xdr:col>15</xdr:col>
      <xdr:colOff>50800</xdr:colOff>
      <xdr:row>35</xdr:row>
      <xdr:rowOff>117183</xdr:rowOff>
    </xdr:to>
    <xdr:cxnSp macro="">
      <xdr:nvCxnSpPr>
        <xdr:cNvPr id="65" name="直線コネクタ 64"/>
        <xdr:cNvCxnSpPr/>
      </xdr:nvCxnSpPr>
      <xdr:spPr>
        <a:xfrm flipV="1">
          <a:off x="2019300" y="6064486"/>
          <a:ext cx="889000" cy="5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91077</xdr:rowOff>
    </xdr:from>
    <xdr:to>
      <xdr:col>10</xdr:col>
      <xdr:colOff>114300</xdr:colOff>
      <xdr:row>35</xdr:row>
      <xdr:rowOff>117183</xdr:rowOff>
    </xdr:to>
    <xdr:cxnSp macro="">
      <xdr:nvCxnSpPr>
        <xdr:cNvPr id="68" name="直線コネクタ 67"/>
        <xdr:cNvCxnSpPr/>
      </xdr:nvCxnSpPr>
      <xdr:spPr>
        <a:xfrm>
          <a:off x="1130300" y="6091827"/>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141021</xdr:rowOff>
    </xdr:from>
    <xdr:to>
      <xdr:col>6</xdr:col>
      <xdr:colOff>38100</xdr:colOff>
      <xdr:row>36</xdr:row>
      <xdr:rowOff>71171</xdr:rowOff>
    </xdr:to>
    <xdr:sp macro="" textlink="">
      <xdr:nvSpPr>
        <xdr:cNvPr id="71" name="フローチャート: 判断 70"/>
        <xdr:cNvSpPr/>
      </xdr:nvSpPr>
      <xdr:spPr>
        <a:xfrm>
          <a:off x="1079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62298</xdr:rowOff>
    </xdr:from>
    <xdr:ext cx="534377" cy="259045"/>
    <xdr:sp macro="" textlink="">
      <xdr:nvSpPr>
        <xdr:cNvPr id="72" name="テキスト ボックス 71"/>
        <xdr:cNvSpPr txBox="1"/>
      </xdr:nvSpPr>
      <xdr:spPr>
        <a:xfrm>
          <a:off x="863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17097</xdr:rowOff>
    </xdr:from>
    <xdr:to>
      <xdr:col>24</xdr:col>
      <xdr:colOff>114300</xdr:colOff>
      <xdr:row>35</xdr:row>
      <xdr:rowOff>118697</xdr:rowOff>
    </xdr:to>
    <xdr:sp macro="" textlink="">
      <xdr:nvSpPr>
        <xdr:cNvPr id="78" name="楕円 77"/>
        <xdr:cNvSpPr/>
      </xdr:nvSpPr>
      <xdr:spPr>
        <a:xfrm>
          <a:off x="4584700" y="601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39974</xdr:rowOff>
    </xdr:from>
    <xdr:ext cx="534377" cy="259045"/>
    <xdr:sp macro="" textlink="">
      <xdr:nvSpPr>
        <xdr:cNvPr id="79" name="人件費該当値テキスト"/>
        <xdr:cNvSpPr txBox="1"/>
      </xdr:nvSpPr>
      <xdr:spPr>
        <a:xfrm>
          <a:off x="4686300" y="586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95072</xdr:rowOff>
    </xdr:from>
    <xdr:to>
      <xdr:col>20</xdr:col>
      <xdr:colOff>38100</xdr:colOff>
      <xdr:row>36</xdr:row>
      <xdr:rowOff>25222</xdr:rowOff>
    </xdr:to>
    <xdr:sp macro="" textlink="">
      <xdr:nvSpPr>
        <xdr:cNvPr id="80" name="楕円 79"/>
        <xdr:cNvSpPr/>
      </xdr:nvSpPr>
      <xdr:spPr>
        <a:xfrm>
          <a:off x="3746500" y="609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41749</xdr:rowOff>
    </xdr:from>
    <xdr:ext cx="534377" cy="259045"/>
    <xdr:sp macro="" textlink="">
      <xdr:nvSpPr>
        <xdr:cNvPr id="81" name="テキスト ボックス 80"/>
        <xdr:cNvSpPr txBox="1"/>
      </xdr:nvSpPr>
      <xdr:spPr>
        <a:xfrm>
          <a:off x="3530111" y="587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12936</xdr:rowOff>
    </xdr:from>
    <xdr:to>
      <xdr:col>15</xdr:col>
      <xdr:colOff>101600</xdr:colOff>
      <xdr:row>35</xdr:row>
      <xdr:rowOff>114536</xdr:rowOff>
    </xdr:to>
    <xdr:sp macro="" textlink="">
      <xdr:nvSpPr>
        <xdr:cNvPr id="82" name="楕円 81"/>
        <xdr:cNvSpPr/>
      </xdr:nvSpPr>
      <xdr:spPr>
        <a:xfrm>
          <a:off x="2857500" y="601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131063</xdr:rowOff>
    </xdr:from>
    <xdr:ext cx="534377" cy="259045"/>
    <xdr:sp macro="" textlink="">
      <xdr:nvSpPr>
        <xdr:cNvPr id="83" name="テキスト ボックス 82"/>
        <xdr:cNvSpPr txBox="1"/>
      </xdr:nvSpPr>
      <xdr:spPr>
        <a:xfrm>
          <a:off x="2641111" y="578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66383</xdr:rowOff>
    </xdr:from>
    <xdr:to>
      <xdr:col>10</xdr:col>
      <xdr:colOff>165100</xdr:colOff>
      <xdr:row>35</xdr:row>
      <xdr:rowOff>167983</xdr:rowOff>
    </xdr:to>
    <xdr:sp macro="" textlink="">
      <xdr:nvSpPr>
        <xdr:cNvPr id="84" name="楕円 83"/>
        <xdr:cNvSpPr/>
      </xdr:nvSpPr>
      <xdr:spPr>
        <a:xfrm>
          <a:off x="1968500" y="606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13060</xdr:rowOff>
    </xdr:from>
    <xdr:ext cx="534377" cy="259045"/>
    <xdr:sp macro="" textlink="">
      <xdr:nvSpPr>
        <xdr:cNvPr id="85" name="テキスト ボックス 84"/>
        <xdr:cNvSpPr txBox="1"/>
      </xdr:nvSpPr>
      <xdr:spPr>
        <a:xfrm>
          <a:off x="1752111" y="58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40277</xdr:rowOff>
    </xdr:from>
    <xdr:to>
      <xdr:col>6</xdr:col>
      <xdr:colOff>38100</xdr:colOff>
      <xdr:row>35</xdr:row>
      <xdr:rowOff>141877</xdr:rowOff>
    </xdr:to>
    <xdr:sp macro="" textlink="">
      <xdr:nvSpPr>
        <xdr:cNvPr id="86" name="楕円 85"/>
        <xdr:cNvSpPr/>
      </xdr:nvSpPr>
      <xdr:spPr>
        <a:xfrm>
          <a:off x="1079500" y="604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158404</xdr:rowOff>
    </xdr:from>
    <xdr:ext cx="534377" cy="259045"/>
    <xdr:sp macro="" textlink="">
      <xdr:nvSpPr>
        <xdr:cNvPr id="87" name="テキスト ボックス 86"/>
        <xdr:cNvSpPr txBox="1"/>
      </xdr:nvSpPr>
      <xdr:spPr>
        <a:xfrm>
          <a:off x="863111" y="581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28308</xdr:rowOff>
    </xdr:from>
    <xdr:to>
      <xdr:col>24</xdr:col>
      <xdr:colOff>63500</xdr:colOff>
      <xdr:row>58</xdr:row>
      <xdr:rowOff>34112</xdr:rowOff>
    </xdr:to>
    <xdr:cxnSp macro="">
      <xdr:nvCxnSpPr>
        <xdr:cNvPr id="117" name="直線コネクタ 116"/>
        <xdr:cNvCxnSpPr/>
      </xdr:nvCxnSpPr>
      <xdr:spPr>
        <a:xfrm>
          <a:off x="3797300" y="9972408"/>
          <a:ext cx="838200" cy="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28308</xdr:rowOff>
    </xdr:from>
    <xdr:to>
      <xdr:col>19</xdr:col>
      <xdr:colOff>177800</xdr:colOff>
      <xdr:row>58</xdr:row>
      <xdr:rowOff>99416</xdr:rowOff>
    </xdr:to>
    <xdr:cxnSp macro="">
      <xdr:nvCxnSpPr>
        <xdr:cNvPr id="120" name="直線コネクタ 119"/>
        <xdr:cNvCxnSpPr/>
      </xdr:nvCxnSpPr>
      <xdr:spPr>
        <a:xfrm flipV="1">
          <a:off x="2908300" y="9972408"/>
          <a:ext cx="889000" cy="7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49060</xdr:rowOff>
    </xdr:from>
    <xdr:to>
      <xdr:col>15</xdr:col>
      <xdr:colOff>50800</xdr:colOff>
      <xdr:row>58</xdr:row>
      <xdr:rowOff>99416</xdr:rowOff>
    </xdr:to>
    <xdr:cxnSp macro="">
      <xdr:nvCxnSpPr>
        <xdr:cNvPr id="123" name="直線コネクタ 122"/>
        <xdr:cNvCxnSpPr/>
      </xdr:nvCxnSpPr>
      <xdr:spPr>
        <a:xfrm>
          <a:off x="2019300" y="9993160"/>
          <a:ext cx="889000" cy="5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49060</xdr:rowOff>
    </xdr:from>
    <xdr:to>
      <xdr:col>10</xdr:col>
      <xdr:colOff>114300</xdr:colOff>
      <xdr:row>58</xdr:row>
      <xdr:rowOff>123978</xdr:rowOff>
    </xdr:to>
    <xdr:cxnSp macro="">
      <xdr:nvCxnSpPr>
        <xdr:cNvPr id="126" name="直線コネクタ 125"/>
        <xdr:cNvCxnSpPr/>
      </xdr:nvCxnSpPr>
      <xdr:spPr>
        <a:xfrm flipV="1">
          <a:off x="1130300" y="9993160"/>
          <a:ext cx="889000" cy="7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64618</xdr:rowOff>
    </xdr:from>
    <xdr:to>
      <xdr:col>6</xdr:col>
      <xdr:colOff>38100</xdr:colOff>
      <xdr:row>57</xdr:row>
      <xdr:rowOff>166218</xdr:rowOff>
    </xdr:to>
    <xdr:sp macro="" textlink="">
      <xdr:nvSpPr>
        <xdr:cNvPr id="129" name="フローチャート: 判断 128"/>
        <xdr:cNvSpPr/>
      </xdr:nvSpPr>
      <xdr:spPr>
        <a:xfrm>
          <a:off x="1079500" y="983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11295</xdr:rowOff>
    </xdr:from>
    <xdr:ext cx="534377" cy="259045"/>
    <xdr:sp macro="" textlink="">
      <xdr:nvSpPr>
        <xdr:cNvPr id="130" name="テキスト ボックス 129"/>
        <xdr:cNvSpPr txBox="1"/>
      </xdr:nvSpPr>
      <xdr:spPr>
        <a:xfrm>
          <a:off x="863111" y="961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154762</xdr:rowOff>
    </xdr:from>
    <xdr:to>
      <xdr:col>24</xdr:col>
      <xdr:colOff>114300</xdr:colOff>
      <xdr:row>58</xdr:row>
      <xdr:rowOff>84912</xdr:rowOff>
    </xdr:to>
    <xdr:sp macro="" textlink="">
      <xdr:nvSpPr>
        <xdr:cNvPr id="136" name="楕円 135"/>
        <xdr:cNvSpPr/>
      </xdr:nvSpPr>
      <xdr:spPr>
        <a:xfrm>
          <a:off x="4584700" y="992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69689</xdr:rowOff>
    </xdr:from>
    <xdr:ext cx="534377" cy="259045"/>
    <xdr:sp macro="" textlink="">
      <xdr:nvSpPr>
        <xdr:cNvPr id="137" name="物件費該当値テキスト"/>
        <xdr:cNvSpPr txBox="1"/>
      </xdr:nvSpPr>
      <xdr:spPr>
        <a:xfrm>
          <a:off x="4686300" y="98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148958</xdr:rowOff>
    </xdr:from>
    <xdr:to>
      <xdr:col>20</xdr:col>
      <xdr:colOff>38100</xdr:colOff>
      <xdr:row>58</xdr:row>
      <xdr:rowOff>79108</xdr:rowOff>
    </xdr:to>
    <xdr:sp macro="" textlink="">
      <xdr:nvSpPr>
        <xdr:cNvPr id="138" name="楕円 137"/>
        <xdr:cNvSpPr/>
      </xdr:nvSpPr>
      <xdr:spPr>
        <a:xfrm>
          <a:off x="3746500" y="992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70235</xdr:rowOff>
    </xdr:from>
    <xdr:ext cx="534377" cy="259045"/>
    <xdr:sp macro="" textlink="">
      <xdr:nvSpPr>
        <xdr:cNvPr id="139" name="テキスト ボックス 138"/>
        <xdr:cNvSpPr txBox="1"/>
      </xdr:nvSpPr>
      <xdr:spPr>
        <a:xfrm>
          <a:off x="3530111" y="100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48616</xdr:rowOff>
    </xdr:from>
    <xdr:to>
      <xdr:col>15</xdr:col>
      <xdr:colOff>101600</xdr:colOff>
      <xdr:row>58</xdr:row>
      <xdr:rowOff>150216</xdr:rowOff>
    </xdr:to>
    <xdr:sp macro="" textlink="">
      <xdr:nvSpPr>
        <xdr:cNvPr id="140" name="楕円 139"/>
        <xdr:cNvSpPr/>
      </xdr:nvSpPr>
      <xdr:spPr>
        <a:xfrm>
          <a:off x="2857500" y="99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141343</xdr:rowOff>
    </xdr:from>
    <xdr:ext cx="534377" cy="259045"/>
    <xdr:sp macro="" textlink="">
      <xdr:nvSpPr>
        <xdr:cNvPr id="141" name="テキスト ボックス 140"/>
        <xdr:cNvSpPr txBox="1"/>
      </xdr:nvSpPr>
      <xdr:spPr>
        <a:xfrm>
          <a:off x="2641111" y="100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169710</xdr:rowOff>
    </xdr:from>
    <xdr:to>
      <xdr:col>10</xdr:col>
      <xdr:colOff>165100</xdr:colOff>
      <xdr:row>58</xdr:row>
      <xdr:rowOff>99860</xdr:rowOff>
    </xdr:to>
    <xdr:sp macro="" textlink="">
      <xdr:nvSpPr>
        <xdr:cNvPr id="142" name="楕円 141"/>
        <xdr:cNvSpPr/>
      </xdr:nvSpPr>
      <xdr:spPr>
        <a:xfrm>
          <a:off x="1968500" y="99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90987</xdr:rowOff>
    </xdr:from>
    <xdr:ext cx="534377" cy="259045"/>
    <xdr:sp macro="" textlink="">
      <xdr:nvSpPr>
        <xdr:cNvPr id="143" name="テキスト ボックス 142"/>
        <xdr:cNvSpPr txBox="1"/>
      </xdr:nvSpPr>
      <xdr:spPr>
        <a:xfrm>
          <a:off x="1752111" y="1003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73178</xdr:rowOff>
    </xdr:from>
    <xdr:to>
      <xdr:col>6</xdr:col>
      <xdr:colOff>38100</xdr:colOff>
      <xdr:row>59</xdr:row>
      <xdr:rowOff>3328</xdr:rowOff>
    </xdr:to>
    <xdr:sp macro="" textlink="">
      <xdr:nvSpPr>
        <xdr:cNvPr id="144" name="楕円 143"/>
        <xdr:cNvSpPr/>
      </xdr:nvSpPr>
      <xdr:spPr>
        <a:xfrm>
          <a:off x="1079500" y="100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165905</xdr:rowOff>
    </xdr:from>
    <xdr:ext cx="534377" cy="259045"/>
    <xdr:sp macro="" textlink="">
      <xdr:nvSpPr>
        <xdr:cNvPr id="145" name="テキスト ボックス 144"/>
        <xdr:cNvSpPr txBox="1"/>
      </xdr:nvSpPr>
      <xdr:spPr>
        <a:xfrm>
          <a:off x="863111" y="101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85522</xdr:rowOff>
    </xdr:from>
    <xdr:to>
      <xdr:col>24</xdr:col>
      <xdr:colOff>63500</xdr:colOff>
      <xdr:row>78</xdr:row>
      <xdr:rowOff>116078</xdr:rowOff>
    </xdr:to>
    <xdr:cxnSp macro="">
      <xdr:nvCxnSpPr>
        <xdr:cNvPr id="174" name="直線コネクタ 173"/>
        <xdr:cNvCxnSpPr/>
      </xdr:nvCxnSpPr>
      <xdr:spPr>
        <a:xfrm>
          <a:off x="3797300" y="13287172"/>
          <a:ext cx="838200" cy="20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85522</xdr:rowOff>
    </xdr:from>
    <xdr:to>
      <xdr:col>19</xdr:col>
      <xdr:colOff>177800</xdr:colOff>
      <xdr:row>77</xdr:row>
      <xdr:rowOff>89179</xdr:rowOff>
    </xdr:to>
    <xdr:cxnSp macro="">
      <xdr:nvCxnSpPr>
        <xdr:cNvPr id="177" name="直線コネクタ 176"/>
        <xdr:cNvCxnSpPr/>
      </xdr:nvCxnSpPr>
      <xdr:spPr>
        <a:xfrm flipV="1">
          <a:off x="2908300" y="1328717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89179</xdr:rowOff>
    </xdr:from>
    <xdr:to>
      <xdr:col>15</xdr:col>
      <xdr:colOff>50800</xdr:colOff>
      <xdr:row>77</xdr:row>
      <xdr:rowOff>165684</xdr:rowOff>
    </xdr:to>
    <xdr:cxnSp macro="">
      <xdr:nvCxnSpPr>
        <xdr:cNvPr id="180" name="直線コネクタ 179"/>
        <xdr:cNvCxnSpPr/>
      </xdr:nvCxnSpPr>
      <xdr:spPr>
        <a:xfrm flipV="1">
          <a:off x="2019300" y="13290829"/>
          <a:ext cx="889000" cy="7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151816</xdr:rowOff>
    </xdr:from>
    <xdr:to>
      <xdr:col>10</xdr:col>
      <xdr:colOff>114300</xdr:colOff>
      <xdr:row>77</xdr:row>
      <xdr:rowOff>165684</xdr:rowOff>
    </xdr:to>
    <xdr:cxnSp macro="">
      <xdr:nvCxnSpPr>
        <xdr:cNvPr id="183" name="直線コネクタ 182"/>
        <xdr:cNvCxnSpPr/>
      </xdr:nvCxnSpPr>
      <xdr:spPr>
        <a:xfrm>
          <a:off x="1130300" y="13353466"/>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60782</xdr:rowOff>
    </xdr:from>
    <xdr:to>
      <xdr:col>6</xdr:col>
      <xdr:colOff>38100</xdr:colOff>
      <xdr:row>77</xdr:row>
      <xdr:rowOff>162382</xdr:rowOff>
    </xdr:to>
    <xdr:sp macro="" textlink="">
      <xdr:nvSpPr>
        <xdr:cNvPr id="186" name="フローチャート: 判断 185"/>
        <xdr:cNvSpPr/>
      </xdr:nvSpPr>
      <xdr:spPr>
        <a:xfrm>
          <a:off x="1079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7459</xdr:rowOff>
    </xdr:from>
    <xdr:ext cx="469744" cy="259045"/>
    <xdr:sp macro="" textlink="">
      <xdr:nvSpPr>
        <xdr:cNvPr id="187" name="テキスト ボックス 186"/>
        <xdr:cNvSpPr txBox="1"/>
      </xdr:nvSpPr>
      <xdr:spPr>
        <a:xfrm>
          <a:off x="895428" y="1303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65278</xdr:rowOff>
    </xdr:from>
    <xdr:to>
      <xdr:col>24</xdr:col>
      <xdr:colOff>114300</xdr:colOff>
      <xdr:row>78</xdr:row>
      <xdr:rowOff>166878</xdr:rowOff>
    </xdr:to>
    <xdr:sp macro="" textlink="">
      <xdr:nvSpPr>
        <xdr:cNvPr id="193" name="楕円 192"/>
        <xdr:cNvSpPr/>
      </xdr:nvSpPr>
      <xdr:spPr>
        <a:xfrm>
          <a:off x="4584700" y="134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151655</xdr:rowOff>
    </xdr:from>
    <xdr:ext cx="469744" cy="259045"/>
    <xdr:sp macro="" textlink="">
      <xdr:nvSpPr>
        <xdr:cNvPr id="194" name="維持補修費該当値テキスト"/>
        <xdr:cNvSpPr txBox="1"/>
      </xdr:nvSpPr>
      <xdr:spPr>
        <a:xfrm>
          <a:off x="46863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34722</xdr:rowOff>
    </xdr:from>
    <xdr:to>
      <xdr:col>20</xdr:col>
      <xdr:colOff>38100</xdr:colOff>
      <xdr:row>77</xdr:row>
      <xdr:rowOff>136322</xdr:rowOff>
    </xdr:to>
    <xdr:sp macro="" textlink="">
      <xdr:nvSpPr>
        <xdr:cNvPr id="195" name="楕円 194"/>
        <xdr:cNvSpPr/>
      </xdr:nvSpPr>
      <xdr:spPr>
        <a:xfrm>
          <a:off x="3746500" y="132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127449</xdr:rowOff>
    </xdr:from>
    <xdr:ext cx="469744" cy="259045"/>
    <xdr:sp macro="" textlink="">
      <xdr:nvSpPr>
        <xdr:cNvPr id="196" name="テキスト ボックス 195"/>
        <xdr:cNvSpPr txBox="1"/>
      </xdr:nvSpPr>
      <xdr:spPr>
        <a:xfrm>
          <a:off x="3562428" y="1332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38379</xdr:rowOff>
    </xdr:from>
    <xdr:to>
      <xdr:col>15</xdr:col>
      <xdr:colOff>101600</xdr:colOff>
      <xdr:row>77</xdr:row>
      <xdr:rowOff>139979</xdr:rowOff>
    </xdr:to>
    <xdr:sp macro="" textlink="">
      <xdr:nvSpPr>
        <xdr:cNvPr id="197" name="楕円 196"/>
        <xdr:cNvSpPr/>
      </xdr:nvSpPr>
      <xdr:spPr>
        <a:xfrm>
          <a:off x="2857500" y="132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131106</xdr:rowOff>
    </xdr:from>
    <xdr:ext cx="469744" cy="259045"/>
    <xdr:sp macro="" textlink="">
      <xdr:nvSpPr>
        <xdr:cNvPr id="198" name="テキスト ボックス 197"/>
        <xdr:cNvSpPr txBox="1"/>
      </xdr:nvSpPr>
      <xdr:spPr>
        <a:xfrm>
          <a:off x="2673428" y="1333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114884</xdr:rowOff>
    </xdr:from>
    <xdr:to>
      <xdr:col>10</xdr:col>
      <xdr:colOff>165100</xdr:colOff>
      <xdr:row>78</xdr:row>
      <xdr:rowOff>45034</xdr:rowOff>
    </xdr:to>
    <xdr:sp macro="" textlink="">
      <xdr:nvSpPr>
        <xdr:cNvPr id="199" name="楕円 198"/>
        <xdr:cNvSpPr/>
      </xdr:nvSpPr>
      <xdr:spPr>
        <a:xfrm>
          <a:off x="1968500" y="133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36161</xdr:rowOff>
    </xdr:from>
    <xdr:ext cx="469744" cy="259045"/>
    <xdr:sp macro="" textlink="">
      <xdr:nvSpPr>
        <xdr:cNvPr id="200" name="テキスト ボックス 199"/>
        <xdr:cNvSpPr txBox="1"/>
      </xdr:nvSpPr>
      <xdr:spPr>
        <a:xfrm>
          <a:off x="1784428" y="1340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101016</xdr:rowOff>
    </xdr:from>
    <xdr:to>
      <xdr:col>6</xdr:col>
      <xdr:colOff>38100</xdr:colOff>
      <xdr:row>78</xdr:row>
      <xdr:rowOff>31166</xdr:rowOff>
    </xdr:to>
    <xdr:sp macro="" textlink="">
      <xdr:nvSpPr>
        <xdr:cNvPr id="201" name="楕円 200"/>
        <xdr:cNvSpPr/>
      </xdr:nvSpPr>
      <xdr:spPr>
        <a:xfrm>
          <a:off x="1079500" y="133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22293</xdr:rowOff>
    </xdr:from>
    <xdr:ext cx="469744" cy="259045"/>
    <xdr:sp macro="" textlink="">
      <xdr:nvSpPr>
        <xdr:cNvPr id="202" name="テキスト ボックス 201"/>
        <xdr:cNvSpPr txBox="1"/>
      </xdr:nvSpPr>
      <xdr:spPr>
        <a:xfrm>
          <a:off x="895428" y="1339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78346</xdr:rowOff>
    </xdr:from>
    <xdr:to>
      <xdr:col>24</xdr:col>
      <xdr:colOff>63500</xdr:colOff>
      <xdr:row>95</xdr:row>
      <xdr:rowOff>88609</xdr:rowOff>
    </xdr:to>
    <xdr:cxnSp macro="">
      <xdr:nvCxnSpPr>
        <xdr:cNvPr id="232" name="直線コネクタ 231"/>
        <xdr:cNvCxnSpPr/>
      </xdr:nvCxnSpPr>
      <xdr:spPr>
        <a:xfrm flipV="1">
          <a:off x="3797300" y="16366096"/>
          <a:ext cx="838200" cy="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88609</xdr:rowOff>
    </xdr:from>
    <xdr:to>
      <xdr:col>19</xdr:col>
      <xdr:colOff>177800</xdr:colOff>
      <xdr:row>95</xdr:row>
      <xdr:rowOff>93345</xdr:rowOff>
    </xdr:to>
    <xdr:cxnSp macro="">
      <xdr:nvCxnSpPr>
        <xdr:cNvPr id="235" name="直線コネクタ 234"/>
        <xdr:cNvCxnSpPr/>
      </xdr:nvCxnSpPr>
      <xdr:spPr>
        <a:xfrm flipV="1">
          <a:off x="2908300" y="16376359"/>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93345</xdr:rowOff>
    </xdr:from>
    <xdr:to>
      <xdr:col>15</xdr:col>
      <xdr:colOff>50800</xdr:colOff>
      <xdr:row>95</xdr:row>
      <xdr:rowOff>136246</xdr:rowOff>
    </xdr:to>
    <xdr:cxnSp macro="">
      <xdr:nvCxnSpPr>
        <xdr:cNvPr id="238" name="直線コネクタ 237"/>
        <xdr:cNvCxnSpPr/>
      </xdr:nvCxnSpPr>
      <xdr:spPr>
        <a:xfrm flipV="1">
          <a:off x="2019300" y="16381095"/>
          <a:ext cx="8890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136246</xdr:rowOff>
    </xdr:from>
    <xdr:to>
      <xdr:col>10</xdr:col>
      <xdr:colOff>114300</xdr:colOff>
      <xdr:row>95</xdr:row>
      <xdr:rowOff>160947</xdr:rowOff>
    </xdr:to>
    <xdr:cxnSp macro="">
      <xdr:nvCxnSpPr>
        <xdr:cNvPr id="241" name="直線コネクタ 240"/>
        <xdr:cNvCxnSpPr/>
      </xdr:nvCxnSpPr>
      <xdr:spPr>
        <a:xfrm flipV="1">
          <a:off x="1130300" y="16423996"/>
          <a:ext cx="889000" cy="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145238</xdr:rowOff>
    </xdr:from>
    <xdr:to>
      <xdr:col>6</xdr:col>
      <xdr:colOff>38100</xdr:colOff>
      <xdr:row>96</xdr:row>
      <xdr:rowOff>75388</xdr:rowOff>
    </xdr:to>
    <xdr:sp macro="" textlink="">
      <xdr:nvSpPr>
        <xdr:cNvPr id="244" name="フローチャート: 判断 243"/>
        <xdr:cNvSpPr/>
      </xdr:nvSpPr>
      <xdr:spPr>
        <a:xfrm>
          <a:off x="1079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66515</xdr:rowOff>
    </xdr:from>
    <xdr:ext cx="534377" cy="259045"/>
    <xdr:sp macro="" textlink="">
      <xdr:nvSpPr>
        <xdr:cNvPr id="245" name="テキスト ボックス 244"/>
        <xdr:cNvSpPr txBox="1"/>
      </xdr:nvSpPr>
      <xdr:spPr>
        <a:xfrm>
          <a:off x="863111" y="165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27546</xdr:rowOff>
    </xdr:from>
    <xdr:to>
      <xdr:col>24</xdr:col>
      <xdr:colOff>114300</xdr:colOff>
      <xdr:row>95</xdr:row>
      <xdr:rowOff>129146</xdr:rowOff>
    </xdr:to>
    <xdr:sp macro="" textlink="">
      <xdr:nvSpPr>
        <xdr:cNvPr id="251" name="楕円 250"/>
        <xdr:cNvSpPr/>
      </xdr:nvSpPr>
      <xdr:spPr>
        <a:xfrm>
          <a:off x="4584700" y="163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50423</xdr:rowOff>
    </xdr:from>
    <xdr:ext cx="534377" cy="259045"/>
    <xdr:sp macro="" textlink="">
      <xdr:nvSpPr>
        <xdr:cNvPr id="252" name="扶助費該当値テキスト"/>
        <xdr:cNvSpPr txBox="1"/>
      </xdr:nvSpPr>
      <xdr:spPr>
        <a:xfrm>
          <a:off x="4686300" y="161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37809</xdr:rowOff>
    </xdr:from>
    <xdr:to>
      <xdr:col>20</xdr:col>
      <xdr:colOff>38100</xdr:colOff>
      <xdr:row>95</xdr:row>
      <xdr:rowOff>139409</xdr:rowOff>
    </xdr:to>
    <xdr:sp macro="" textlink="">
      <xdr:nvSpPr>
        <xdr:cNvPr id="253" name="楕円 252"/>
        <xdr:cNvSpPr/>
      </xdr:nvSpPr>
      <xdr:spPr>
        <a:xfrm>
          <a:off x="3746500" y="16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155936</xdr:rowOff>
    </xdr:from>
    <xdr:ext cx="534377" cy="259045"/>
    <xdr:sp macro="" textlink="">
      <xdr:nvSpPr>
        <xdr:cNvPr id="254" name="テキスト ボックス 253"/>
        <xdr:cNvSpPr txBox="1"/>
      </xdr:nvSpPr>
      <xdr:spPr>
        <a:xfrm>
          <a:off x="3530111" y="161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42545</xdr:rowOff>
    </xdr:from>
    <xdr:to>
      <xdr:col>15</xdr:col>
      <xdr:colOff>101600</xdr:colOff>
      <xdr:row>95</xdr:row>
      <xdr:rowOff>144145</xdr:rowOff>
    </xdr:to>
    <xdr:sp macro="" textlink="">
      <xdr:nvSpPr>
        <xdr:cNvPr id="255" name="楕円 254"/>
        <xdr:cNvSpPr/>
      </xdr:nvSpPr>
      <xdr:spPr>
        <a:xfrm>
          <a:off x="2857500" y="163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160672</xdr:rowOff>
    </xdr:from>
    <xdr:ext cx="534377" cy="259045"/>
    <xdr:sp macro="" textlink="">
      <xdr:nvSpPr>
        <xdr:cNvPr id="256" name="テキスト ボックス 255"/>
        <xdr:cNvSpPr txBox="1"/>
      </xdr:nvSpPr>
      <xdr:spPr>
        <a:xfrm>
          <a:off x="2641111" y="1610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85446</xdr:rowOff>
    </xdr:from>
    <xdr:to>
      <xdr:col>10</xdr:col>
      <xdr:colOff>165100</xdr:colOff>
      <xdr:row>96</xdr:row>
      <xdr:rowOff>15596</xdr:rowOff>
    </xdr:to>
    <xdr:sp macro="" textlink="">
      <xdr:nvSpPr>
        <xdr:cNvPr id="257" name="楕円 256"/>
        <xdr:cNvSpPr/>
      </xdr:nvSpPr>
      <xdr:spPr>
        <a:xfrm>
          <a:off x="1968500" y="163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32123</xdr:rowOff>
    </xdr:from>
    <xdr:ext cx="534377" cy="259045"/>
    <xdr:sp macro="" textlink="">
      <xdr:nvSpPr>
        <xdr:cNvPr id="258" name="テキスト ボックス 257"/>
        <xdr:cNvSpPr txBox="1"/>
      </xdr:nvSpPr>
      <xdr:spPr>
        <a:xfrm>
          <a:off x="1752111" y="161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110147</xdr:rowOff>
    </xdr:from>
    <xdr:to>
      <xdr:col>6</xdr:col>
      <xdr:colOff>38100</xdr:colOff>
      <xdr:row>96</xdr:row>
      <xdr:rowOff>40297</xdr:rowOff>
    </xdr:to>
    <xdr:sp macro="" textlink="">
      <xdr:nvSpPr>
        <xdr:cNvPr id="259" name="楕円 258"/>
        <xdr:cNvSpPr/>
      </xdr:nvSpPr>
      <xdr:spPr>
        <a:xfrm>
          <a:off x="1079500" y="1639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56824</xdr:rowOff>
    </xdr:from>
    <xdr:ext cx="534377" cy="259045"/>
    <xdr:sp macro="" textlink="">
      <xdr:nvSpPr>
        <xdr:cNvPr id="260" name="テキスト ボックス 259"/>
        <xdr:cNvSpPr txBox="1"/>
      </xdr:nvSpPr>
      <xdr:spPr>
        <a:xfrm>
          <a:off x="863111" y="161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35350</xdr:rowOff>
    </xdr:from>
    <xdr:to>
      <xdr:col>55</xdr:col>
      <xdr:colOff>0</xdr:colOff>
      <xdr:row>38</xdr:row>
      <xdr:rowOff>39628</xdr:rowOff>
    </xdr:to>
    <xdr:cxnSp macro="">
      <xdr:nvCxnSpPr>
        <xdr:cNvPr id="291" name="直線コネクタ 290"/>
        <xdr:cNvCxnSpPr/>
      </xdr:nvCxnSpPr>
      <xdr:spPr>
        <a:xfrm>
          <a:off x="9639300" y="6550450"/>
          <a:ext cx="8382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14416</xdr:rowOff>
    </xdr:from>
    <xdr:to>
      <xdr:col>50</xdr:col>
      <xdr:colOff>114300</xdr:colOff>
      <xdr:row>38</xdr:row>
      <xdr:rowOff>35350</xdr:rowOff>
    </xdr:to>
    <xdr:cxnSp macro="">
      <xdr:nvCxnSpPr>
        <xdr:cNvPr id="294" name="直線コネクタ 293"/>
        <xdr:cNvCxnSpPr/>
      </xdr:nvCxnSpPr>
      <xdr:spPr>
        <a:xfrm>
          <a:off x="8750300" y="6529516"/>
          <a:ext cx="889000" cy="2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14416</xdr:rowOff>
    </xdr:from>
    <xdr:to>
      <xdr:col>45</xdr:col>
      <xdr:colOff>177800</xdr:colOff>
      <xdr:row>38</xdr:row>
      <xdr:rowOff>32758</xdr:rowOff>
    </xdr:to>
    <xdr:cxnSp macro="">
      <xdr:nvCxnSpPr>
        <xdr:cNvPr id="297" name="直線コネクタ 296"/>
        <xdr:cNvCxnSpPr/>
      </xdr:nvCxnSpPr>
      <xdr:spPr>
        <a:xfrm flipV="1">
          <a:off x="7861300" y="6529516"/>
          <a:ext cx="889000" cy="1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11499</xdr:rowOff>
    </xdr:from>
    <xdr:to>
      <xdr:col>41</xdr:col>
      <xdr:colOff>50800</xdr:colOff>
      <xdr:row>38</xdr:row>
      <xdr:rowOff>32758</xdr:rowOff>
    </xdr:to>
    <xdr:cxnSp macro="">
      <xdr:nvCxnSpPr>
        <xdr:cNvPr id="300" name="直線コネクタ 299"/>
        <xdr:cNvCxnSpPr/>
      </xdr:nvCxnSpPr>
      <xdr:spPr>
        <a:xfrm>
          <a:off x="6972300" y="6526599"/>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91338</xdr:rowOff>
    </xdr:from>
    <xdr:to>
      <xdr:col>36</xdr:col>
      <xdr:colOff>165100</xdr:colOff>
      <xdr:row>37</xdr:row>
      <xdr:rowOff>21488</xdr:rowOff>
    </xdr:to>
    <xdr:sp macro="" textlink="">
      <xdr:nvSpPr>
        <xdr:cNvPr id="303" name="フローチャート: 判断 302"/>
        <xdr:cNvSpPr/>
      </xdr:nvSpPr>
      <xdr:spPr>
        <a:xfrm>
          <a:off x="6921500" y="62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38015</xdr:rowOff>
    </xdr:from>
    <xdr:ext cx="534377" cy="259045"/>
    <xdr:sp macro="" textlink="">
      <xdr:nvSpPr>
        <xdr:cNvPr id="304" name="テキスト ボックス 303"/>
        <xdr:cNvSpPr txBox="1"/>
      </xdr:nvSpPr>
      <xdr:spPr>
        <a:xfrm>
          <a:off x="6705111" y="60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160278</xdr:rowOff>
    </xdr:from>
    <xdr:to>
      <xdr:col>55</xdr:col>
      <xdr:colOff>50800</xdr:colOff>
      <xdr:row>38</xdr:row>
      <xdr:rowOff>90428</xdr:rowOff>
    </xdr:to>
    <xdr:sp macro="" textlink="">
      <xdr:nvSpPr>
        <xdr:cNvPr id="310" name="楕円 309"/>
        <xdr:cNvSpPr/>
      </xdr:nvSpPr>
      <xdr:spPr>
        <a:xfrm>
          <a:off x="10426700" y="650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75205</xdr:rowOff>
    </xdr:from>
    <xdr:ext cx="534377" cy="259045"/>
    <xdr:sp macro="" textlink="">
      <xdr:nvSpPr>
        <xdr:cNvPr id="311" name="補助費等該当値テキスト"/>
        <xdr:cNvSpPr txBox="1"/>
      </xdr:nvSpPr>
      <xdr:spPr>
        <a:xfrm>
          <a:off x="10528300" y="64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155999</xdr:rowOff>
    </xdr:from>
    <xdr:to>
      <xdr:col>50</xdr:col>
      <xdr:colOff>165100</xdr:colOff>
      <xdr:row>38</xdr:row>
      <xdr:rowOff>86150</xdr:rowOff>
    </xdr:to>
    <xdr:sp macro="" textlink="">
      <xdr:nvSpPr>
        <xdr:cNvPr id="312" name="楕円 311"/>
        <xdr:cNvSpPr/>
      </xdr:nvSpPr>
      <xdr:spPr>
        <a:xfrm>
          <a:off x="9588500" y="64996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77277</xdr:rowOff>
    </xdr:from>
    <xdr:ext cx="534377" cy="259045"/>
    <xdr:sp macro="" textlink="">
      <xdr:nvSpPr>
        <xdr:cNvPr id="313" name="テキスト ボックス 312"/>
        <xdr:cNvSpPr txBox="1"/>
      </xdr:nvSpPr>
      <xdr:spPr>
        <a:xfrm>
          <a:off x="9372111" y="659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135066</xdr:rowOff>
    </xdr:from>
    <xdr:to>
      <xdr:col>46</xdr:col>
      <xdr:colOff>38100</xdr:colOff>
      <xdr:row>38</xdr:row>
      <xdr:rowOff>65216</xdr:rowOff>
    </xdr:to>
    <xdr:sp macro="" textlink="">
      <xdr:nvSpPr>
        <xdr:cNvPr id="314" name="楕円 313"/>
        <xdr:cNvSpPr/>
      </xdr:nvSpPr>
      <xdr:spPr>
        <a:xfrm>
          <a:off x="8699500" y="647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56343</xdr:rowOff>
    </xdr:from>
    <xdr:ext cx="534377" cy="259045"/>
    <xdr:sp macro="" textlink="">
      <xdr:nvSpPr>
        <xdr:cNvPr id="315" name="テキスト ボックス 314"/>
        <xdr:cNvSpPr txBox="1"/>
      </xdr:nvSpPr>
      <xdr:spPr>
        <a:xfrm>
          <a:off x="8483111" y="657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153409</xdr:rowOff>
    </xdr:from>
    <xdr:to>
      <xdr:col>41</xdr:col>
      <xdr:colOff>101600</xdr:colOff>
      <xdr:row>38</xdr:row>
      <xdr:rowOff>83559</xdr:rowOff>
    </xdr:to>
    <xdr:sp macro="" textlink="">
      <xdr:nvSpPr>
        <xdr:cNvPr id="316" name="楕円 315"/>
        <xdr:cNvSpPr/>
      </xdr:nvSpPr>
      <xdr:spPr>
        <a:xfrm>
          <a:off x="7810500" y="64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74685</xdr:rowOff>
    </xdr:from>
    <xdr:ext cx="534377" cy="259045"/>
    <xdr:sp macro="" textlink="">
      <xdr:nvSpPr>
        <xdr:cNvPr id="317" name="テキスト ボックス 316"/>
        <xdr:cNvSpPr txBox="1"/>
      </xdr:nvSpPr>
      <xdr:spPr>
        <a:xfrm>
          <a:off x="7594111" y="658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132149</xdr:rowOff>
    </xdr:from>
    <xdr:to>
      <xdr:col>36</xdr:col>
      <xdr:colOff>165100</xdr:colOff>
      <xdr:row>38</xdr:row>
      <xdr:rowOff>62299</xdr:rowOff>
    </xdr:to>
    <xdr:sp macro="" textlink="">
      <xdr:nvSpPr>
        <xdr:cNvPr id="318" name="楕円 317"/>
        <xdr:cNvSpPr/>
      </xdr:nvSpPr>
      <xdr:spPr>
        <a:xfrm>
          <a:off x="6921500" y="64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53426</xdr:rowOff>
    </xdr:from>
    <xdr:ext cx="534377" cy="259045"/>
    <xdr:sp macro="" textlink="">
      <xdr:nvSpPr>
        <xdr:cNvPr id="319" name="テキスト ボックス 318"/>
        <xdr:cNvSpPr txBox="1"/>
      </xdr:nvSpPr>
      <xdr:spPr>
        <a:xfrm>
          <a:off x="6705111" y="656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151661</xdr:rowOff>
    </xdr:from>
    <xdr:to>
      <xdr:col>55</xdr:col>
      <xdr:colOff>0</xdr:colOff>
      <xdr:row>58</xdr:row>
      <xdr:rowOff>24456</xdr:rowOff>
    </xdr:to>
    <xdr:cxnSp macro="">
      <xdr:nvCxnSpPr>
        <xdr:cNvPr id="346" name="直線コネクタ 345"/>
        <xdr:cNvCxnSpPr/>
      </xdr:nvCxnSpPr>
      <xdr:spPr>
        <a:xfrm>
          <a:off x="9639300" y="9924311"/>
          <a:ext cx="838200" cy="4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151661</xdr:rowOff>
    </xdr:from>
    <xdr:to>
      <xdr:col>50</xdr:col>
      <xdr:colOff>114300</xdr:colOff>
      <xdr:row>58</xdr:row>
      <xdr:rowOff>22769</xdr:rowOff>
    </xdr:to>
    <xdr:cxnSp macro="">
      <xdr:nvCxnSpPr>
        <xdr:cNvPr id="349" name="直線コネクタ 348"/>
        <xdr:cNvCxnSpPr/>
      </xdr:nvCxnSpPr>
      <xdr:spPr>
        <a:xfrm flipV="1">
          <a:off x="8750300" y="9924311"/>
          <a:ext cx="8890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21331</xdr:rowOff>
    </xdr:from>
    <xdr:to>
      <xdr:col>45</xdr:col>
      <xdr:colOff>177800</xdr:colOff>
      <xdr:row>58</xdr:row>
      <xdr:rowOff>22769</xdr:rowOff>
    </xdr:to>
    <xdr:cxnSp macro="">
      <xdr:nvCxnSpPr>
        <xdr:cNvPr id="352" name="直線コネクタ 351"/>
        <xdr:cNvCxnSpPr/>
      </xdr:nvCxnSpPr>
      <xdr:spPr>
        <a:xfrm>
          <a:off x="7861300" y="9965431"/>
          <a:ext cx="8890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16773</xdr:rowOff>
    </xdr:from>
    <xdr:to>
      <xdr:col>41</xdr:col>
      <xdr:colOff>50800</xdr:colOff>
      <xdr:row>58</xdr:row>
      <xdr:rowOff>21331</xdr:rowOff>
    </xdr:to>
    <xdr:cxnSp macro="">
      <xdr:nvCxnSpPr>
        <xdr:cNvPr id="355" name="直線コネクタ 354"/>
        <xdr:cNvCxnSpPr/>
      </xdr:nvCxnSpPr>
      <xdr:spPr>
        <a:xfrm>
          <a:off x="6972300" y="9960873"/>
          <a:ext cx="889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127890</xdr:rowOff>
    </xdr:from>
    <xdr:to>
      <xdr:col>36</xdr:col>
      <xdr:colOff>165100</xdr:colOff>
      <xdr:row>58</xdr:row>
      <xdr:rowOff>58040</xdr:rowOff>
    </xdr:to>
    <xdr:sp macro="" textlink="">
      <xdr:nvSpPr>
        <xdr:cNvPr id="358" name="フローチャート: 判断 357"/>
        <xdr:cNvSpPr/>
      </xdr:nvSpPr>
      <xdr:spPr>
        <a:xfrm>
          <a:off x="6921500" y="99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74567</xdr:rowOff>
    </xdr:from>
    <xdr:ext cx="534377" cy="259045"/>
    <xdr:sp macro="" textlink="">
      <xdr:nvSpPr>
        <xdr:cNvPr id="359" name="テキスト ボックス 358"/>
        <xdr:cNvSpPr txBox="1"/>
      </xdr:nvSpPr>
      <xdr:spPr>
        <a:xfrm>
          <a:off x="6705111" y="967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145106</xdr:rowOff>
    </xdr:from>
    <xdr:to>
      <xdr:col>55</xdr:col>
      <xdr:colOff>50800</xdr:colOff>
      <xdr:row>58</xdr:row>
      <xdr:rowOff>75256</xdr:rowOff>
    </xdr:to>
    <xdr:sp macro="" textlink="">
      <xdr:nvSpPr>
        <xdr:cNvPr id="365" name="楕円 364"/>
        <xdr:cNvSpPr/>
      </xdr:nvSpPr>
      <xdr:spPr>
        <a:xfrm>
          <a:off x="10426700" y="991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100861</xdr:rowOff>
    </xdr:from>
    <xdr:to>
      <xdr:col>50</xdr:col>
      <xdr:colOff>165100</xdr:colOff>
      <xdr:row>58</xdr:row>
      <xdr:rowOff>31011</xdr:rowOff>
    </xdr:to>
    <xdr:sp macro="" textlink="">
      <xdr:nvSpPr>
        <xdr:cNvPr id="367" name="楕円 366"/>
        <xdr:cNvSpPr/>
      </xdr:nvSpPr>
      <xdr:spPr>
        <a:xfrm>
          <a:off x="9588500" y="98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47538</xdr:rowOff>
    </xdr:from>
    <xdr:ext cx="534377" cy="259045"/>
    <xdr:sp macro="" textlink="">
      <xdr:nvSpPr>
        <xdr:cNvPr id="368" name="テキスト ボックス 367"/>
        <xdr:cNvSpPr txBox="1"/>
      </xdr:nvSpPr>
      <xdr:spPr>
        <a:xfrm>
          <a:off x="9372111" y="964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143419</xdr:rowOff>
    </xdr:from>
    <xdr:to>
      <xdr:col>46</xdr:col>
      <xdr:colOff>38100</xdr:colOff>
      <xdr:row>58</xdr:row>
      <xdr:rowOff>73569</xdr:rowOff>
    </xdr:to>
    <xdr:sp macro="" textlink="">
      <xdr:nvSpPr>
        <xdr:cNvPr id="369" name="楕円 368"/>
        <xdr:cNvSpPr/>
      </xdr:nvSpPr>
      <xdr:spPr>
        <a:xfrm>
          <a:off x="8699500" y="991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64696</xdr:rowOff>
    </xdr:from>
    <xdr:ext cx="534377" cy="259045"/>
    <xdr:sp macro="" textlink="">
      <xdr:nvSpPr>
        <xdr:cNvPr id="370" name="テキスト ボックス 369"/>
        <xdr:cNvSpPr txBox="1"/>
      </xdr:nvSpPr>
      <xdr:spPr>
        <a:xfrm>
          <a:off x="8483111" y="1000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141981</xdr:rowOff>
    </xdr:from>
    <xdr:to>
      <xdr:col>41</xdr:col>
      <xdr:colOff>101600</xdr:colOff>
      <xdr:row>58</xdr:row>
      <xdr:rowOff>72131</xdr:rowOff>
    </xdr:to>
    <xdr:sp macro="" textlink="">
      <xdr:nvSpPr>
        <xdr:cNvPr id="371" name="楕円 370"/>
        <xdr:cNvSpPr/>
      </xdr:nvSpPr>
      <xdr:spPr>
        <a:xfrm>
          <a:off x="7810500" y="991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63258</xdr:rowOff>
    </xdr:from>
    <xdr:ext cx="534377" cy="259045"/>
    <xdr:sp macro="" textlink="">
      <xdr:nvSpPr>
        <xdr:cNvPr id="372" name="テキスト ボックス 371"/>
        <xdr:cNvSpPr txBox="1"/>
      </xdr:nvSpPr>
      <xdr:spPr>
        <a:xfrm>
          <a:off x="7594111" y="1000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137423</xdr:rowOff>
    </xdr:from>
    <xdr:to>
      <xdr:col>36</xdr:col>
      <xdr:colOff>165100</xdr:colOff>
      <xdr:row>58</xdr:row>
      <xdr:rowOff>67573</xdr:rowOff>
    </xdr:to>
    <xdr:sp macro="" textlink="">
      <xdr:nvSpPr>
        <xdr:cNvPr id="373" name="楕円 372"/>
        <xdr:cNvSpPr/>
      </xdr:nvSpPr>
      <xdr:spPr>
        <a:xfrm>
          <a:off x="6921500" y="99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58700</xdr:rowOff>
    </xdr:from>
    <xdr:ext cx="534377" cy="259045"/>
    <xdr:sp macro="" textlink="">
      <xdr:nvSpPr>
        <xdr:cNvPr id="374" name="テキスト ボックス 373"/>
        <xdr:cNvSpPr txBox="1"/>
      </xdr:nvSpPr>
      <xdr:spPr>
        <a:xfrm>
          <a:off x="6705111" y="1000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15011</xdr:rowOff>
    </xdr:from>
    <xdr:to>
      <xdr:col>55</xdr:col>
      <xdr:colOff>0</xdr:colOff>
      <xdr:row>79</xdr:row>
      <xdr:rowOff>89284</xdr:rowOff>
    </xdr:to>
    <xdr:cxnSp macro="">
      <xdr:nvCxnSpPr>
        <xdr:cNvPr id="405" name="直線コネクタ 404"/>
        <xdr:cNvCxnSpPr/>
      </xdr:nvCxnSpPr>
      <xdr:spPr>
        <a:xfrm>
          <a:off x="9639300" y="13559561"/>
          <a:ext cx="838200" cy="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15011</xdr:rowOff>
    </xdr:from>
    <xdr:to>
      <xdr:col>50</xdr:col>
      <xdr:colOff>114300</xdr:colOff>
      <xdr:row>79</xdr:row>
      <xdr:rowOff>53090</xdr:rowOff>
    </xdr:to>
    <xdr:cxnSp macro="">
      <xdr:nvCxnSpPr>
        <xdr:cNvPr id="408" name="直線コネクタ 407"/>
        <xdr:cNvCxnSpPr/>
      </xdr:nvCxnSpPr>
      <xdr:spPr>
        <a:xfrm flipV="1">
          <a:off x="8750300" y="13559561"/>
          <a:ext cx="889000" cy="3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53090</xdr:rowOff>
    </xdr:from>
    <xdr:to>
      <xdr:col>45</xdr:col>
      <xdr:colOff>177800</xdr:colOff>
      <xdr:row>79</xdr:row>
      <xdr:rowOff>72906</xdr:rowOff>
    </xdr:to>
    <xdr:cxnSp macro="">
      <xdr:nvCxnSpPr>
        <xdr:cNvPr id="411" name="直線コネクタ 410"/>
        <xdr:cNvCxnSpPr/>
      </xdr:nvCxnSpPr>
      <xdr:spPr>
        <a:xfrm flipV="1">
          <a:off x="7861300" y="13597640"/>
          <a:ext cx="889000" cy="1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55990</xdr:rowOff>
    </xdr:from>
    <xdr:to>
      <xdr:col>41</xdr:col>
      <xdr:colOff>50800</xdr:colOff>
      <xdr:row>79</xdr:row>
      <xdr:rowOff>72906</xdr:rowOff>
    </xdr:to>
    <xdr:cxnSp macro="">
      <xdr:nvCxnSpPr>
        <xdr:cNvPr id="414" name="直線コネクタ 413"/>
        <xdr:cNvCxnSpPr/>
      </xdr:nvCxnSpPr>
      <xdr:spPr>
        <a:xfrm>
          <a:off x="6972300" y="13600540"/>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151693</xdr:rowOff>
    </xdr:from>
    <xdr:to>
      <xdr:col>36</xdr:col>
      <xdr:colOff>165100</xdr:colOff>
      <xdr:row>79</xdr:row>
      <xdr:rowOff>81843</xdr:rowOff>
    </xdr:to>
    <xdr:sp macro="" textlink="">
      <xdr:nvSpPr>
        <xdr:cNvPr id="417" name="フローチャート: 判断 416"/>
        <xdr:cNvSpPr/>
      </xdr:nvSpPr>
      <xdr:spPr>
        <a:xfrm>
          <a:off x="6921500" y="135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98370</xdr:rowOff>
    </xdr:from>
    <xdr:ext cx="534377" cy="259045"/>
    <xdr:sp macro="" textlink="">
      <xdr:nvSpPr>
        <xdr:cNvPr id="418" name="テキスト ボックス 417"/>
        <xdr:cNvSpPr txBox="1"/>
      </xdr:nvSpPr>
      <xdr:spPr>
        <a:xfrm>
          <a:off x="6705111" y="1330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38484</xdr:rowOff>
    </xdr:from>
    <xdr:to>
      <xdr:col>55</xdr:col>
      <xdr:colOff>50800</xdr:colOff>
      <xdr:row>79</xdr:row>
      <xdr:rowOff>140084</xdr:rowOff>
    </xdr:to>
    <xdr:sp macro="" textlink="">
      <xdr:nvSpPr>
        <xdr:cNvPr id="424" name="楕円 423"/>
        <xdr:cNvSpPr/>
      </xdr:nvSpPr>
      <xdr:spPr>
        <a:xfrm>
          <a:off x="10426700" y="1358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xdr:cNvSpPr txBox="1"/>
      </xdr:nvSpPr>
      <xdr:spPr>
        <a:xfrm>
          <a:off x="10528300"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135661</xdr:rowOff>
    </xdr:from>
    <xdr:to>
      <xdr:col>50</xdr:col>
      <xdr:colOff>165100</xdr:colOff>
      <xdr:row>79</xdr:row>
      <xdr:rowOff>65811</xdr:rowOff>
    </xdr:to>
    <xdr:sp macro="" textlink="">
      <xdr:nvSpPr>
        <xdr:cNvPr id="426" name="楕円 425"/>
        <xdr:cNvSpPr/>
      </xdr:nvSpPr>
      <xdr:spPr>
        <a:xfrm>
          <a:off x="9588500" y="135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82338</xdr:rowOff>
    </xdr:from>
    <xdr:ext cx="534377" cy="259045"/>
    <xdr:sp macro="" textlink="">
      <xdr:nvSpPr>
        <xdr:cNvPr id="427" name="テキスト ボックス 426"/>
        <xdr:cNvSpPr txBox="1"/>
      </xdr:nvSpPr>
      <xdr:spPr>
        <a:xfrm>
          <a:off x="9372111" y="132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2290</xdr:rowOff>
    </xdr:from>
    <xdr:to>
      <xdr:col>46</xdr:col>
      <xdr:colOff>38100</xdr:colOff>
      <xdr:row>79</xdr:row>
      <xdr:rowOff>103890</xdr:rowOff>
    </xdr:to>
    <xdr:sp macro="" textlink="">
      <xdr:nvSpPr>
        <xdr:cNvPr id="428" name="楕円 427"/>
        <xdr:cNvSpPr/>
      </xdr:nvSpPr>
      <xdr:spPr>
        <a:xfrm>
          <a:off x="8699500" y="1354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95017</xdr:rowOff>
    </xdr:from>
    <xdr:ext cx="534377" cy="259045"/>
    <xdr:sp macro="" textlink="">
      <xdr:nvSpPr>
        <xdr:cNvPr id="429" name="テキスト ボックス 428"/>
        <xdr:cNvSpPr txBox="1"/>
      </xdr:nvSpPr>
      <xdr:spPr>
        <a:xfrm>
          <a:off x="8483111" y="1363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22106</xdr:rowOff>
    </xdr:from>
    <xdr:to>
      <xdr:col>41</xdr:col>
      <xdr:colOff>101600</xdr:colOff>
      <xdr:row>79</xdr:row>
      <xdr:rowOff>123706</xdr:rowOff>
    </xdr:to>
    <xdr:sp macro="" textlink="">
      <xdr:nvSpPr>
        <xdr:cNvPr id="430" name="楕円 429"/>
        <xdr:cNvSpPr/>
      </xdr:nvSpPr>
      <xdr:spPr>
        <a:xfrm>
          <a:off x="7810500" y="1356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114833</xdr:rowOff>
    </xdr:from>
    <xdr:ext cx="469744" cy="259045"/>
    <xdr:sp macro="" textlink="">
      <xdr:nvSpPr>
        <xdr:cNvPr id="431" name="テキスト ボックス 430"/>
        <xdr:cNvSpPr txBox="1"/>
      </xdr:nvSpPr>
      <xdr:spPr>
        <a:xfrm>
          <a:off x="7626428" y="1365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5190</xdr:rowOff>
    </xdr:from>
    <xdr:to>
      <xdr:col>36</xdr:col>
      <xdr:colOff>165100</xdr:colOff>
      <xdr:row>79</xdr:row>
      <xdr:rowOff>106790</xdr:rowOff>
    </xdr:to>
    <xdr:sp macro="" textlink="">
      <xdr:nvSpPr>
        <xdr:cNvPr id="432" name="楕円 431"/>
        <xdr:cNvSpPr/>
      </xdr:nvSpPr>
      <xdr:spPr>
        <a:xfrm>
          <a:off x="6921500" y="135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97917</xdr:rowOff>
    </xdr:from>
    <xdr:ext cx="534377" cy="259045"/>
    <xdr:sp macro="" textlink="">
      <xdr:nvSpPr>
        <xdr:cNvPr id="433" name="テキスト ボックス 432"/>
        <xdr:cNvSpPr txBox="1"/>
      </xdr:nvSpPr>
      <xdr:spPr>
        <a:xfrm>
          <a:off x="6705111" y="136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121331</xdr:rowOff>
    </xdr:from>
    <xdr:to>
      <xdr:col>55</xdr:col>
      <xdr:colOff>0</xdr:colOff>
      <xdr:row>98</xdr:row>
      <xdr:rowOff>34658</xdr:rowOff>
    </xdr:to>
    <xdr:cxnSp macro="">
      <xdr:nvCxnSpPr>
        <xdr:cNvPr id="464" name="直線コネクタ 463"/>
        <xdr:cNvCxnSpPr/>
      </xdr:nvCxnSpPr>
      <xdr:spPr>
        <a:xfrm flipV="1">
          <a:off x="9639300" y="16409081"/>
          <a:ext cx="838200" cy="42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34658</xdr:rowOff>
    </xdr:from>
    <xdr:to>
      <xdr:col>50</xdr:col>
      <xdr:colOff>114300</xdr:colOff>
      <xdr:row>98</xdr:row>
      <xdr:rowOff>117052</xdr:rowOff>
    </xdr:to>
    <xdr:cxnSp macro="">
      <xdr:nvCxnSpPr>
        <xdr:cNvPr id="467" name="直線コネクタ 466"/>
        <xdr:cNvCxnSpPr/>
      </xdr:nvCxnSpPr>
      <xdr:spPr>
        <a:xfrm flipV="1">
          <a:off x="8750300" y="16836758"/>
          <a:ext cx="889000" cy="8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20093</xdr:rowOff>
    </xdr:from>
    <xdr:to>
      <xdr:col>45</xdr:col>
      <xdr:colOff>177800</xdr:colOff>
      <xdr:row>98</xdr:row>
      <xdr:rowOff>117052</xdr:rowOff>
    </xdr:to>
    <xdr:cxnSp macro="">
      <xdr:nvCxnSpPr>
        <xdr:cNvPr id="470" name="直線コネクタ 469"/>
        <xdr:cNvCxnSpPr/>
      </xdr:nvCxnSpPr>
      <xdr:spPr>
        <a:xfrm>
          <a:off x="7861300" y="16650743"/>
          <a:ext cx="889000" cy="26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11063</xdr:rowOff>
    </xdr:from>
    <xdr:to>
      <xdr:col>41</xdr:col>
      <xdr:colOff>50800</xdr:colOff>
      <xdr:row>97</xdr:row>
      <xdr:rowOff>20093</xdr:rowOff>
    </xdr:to>
    <xdr:cxnSp macro="">
      <xdr:nvCxnSpPr>
        <xdr:cNvPr id="473" name="直線コネクタ 472"/>
        <xdr:cNvCxnSpPr/>
      </xdr:nvCxnSpPr>
      <xdr:spPr>
        <a:xfrm>
          <a:off x="6972300" y="16641713"/>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91497</xdr:rowOff>
    </xdr:from>
    <xdr:to>
      <xdr:col>36</xdr:col>
      <xdr:colOff>165100</xdr:colOff>
      <xdr:row>97</xdr:row>
      <xdr:rowOff>21647</xdr:rowOff>
    </xdr:to>
    <xdr:sp macro="" textlink="">
      <xdr:nvSpPr>
        <xdr:cNvPr id="476" name="フローチャート: 判断 475"/>
        <xdr:cNvSpPr/>
      </xdr:nvSpPr>
      <xdr:spPr>
        <a:xfrm>
          <a:off x="6921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38174</xdr:rowOff>
    </xdr:from>
    <xdr:ext cx="534377" cy="259045"/>
    <xdr:sp macro="" textlink="">
      <xdr:nvSpPr>
        <xdr:cNvPr id="477" name="テキスト ボックス 476"/>
        <xdr:cNvSpPr txBox="1"/>
      </xdr:nvSpPr>
      <xdr:spPr>
        <a:xfrm>
          <a:off x="6705111" y="163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70531</xdr:rowOff>
    </xdr:from>
    <xdr:to>
      <xdr:col>55</xdr:col>
      <xdr:colOff>50800</xdr:colOff>
      <xdr:row>96</xdr:row>
      <xdr:rowOff>681</xdr:rowOff>
    </xdr:to>
    <xdr:sp macro="" textlink="">
      <xdr:nvSpPr>
        <xdr:cNvPr id="483" name="楕円 482"/>
        <xdr:cNvSpPr/>
      </xdr:nvSpPr>
      <xdr:spPr>
        <a:xfrm>
          <a:off x="10426700" y="163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93408</xdr:rowOff>
    </xdr:from>
    <xdr:ext cx="534377" cy="259045"/>
    <xdr:sp macro="" textlink="">
      <xdr:nvSpPr>
        <xdr:cNvPr id="484" name="普通建設事業費 （ うち更新整備　）該当値テキスト"/>
        <xdr:cNvSpPr txBox="1"/>
      </xdr:nvSpPr>
      <xdr:spPr>
        <a:xfrm>
          <a:off x="10528300" y="162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155308</xdr:rowOff>
    </xdr:from>
    <xdr:to>
      <xdr:col>50</xdr:col>
      <xdr:colOff>165100</xdr:colOff>
      <xdr:row>98</xdr:row>
      <xdr:rowOff>85458</xdr:rowOff>
    </xdr:to>
    <xdr:sp macro="" textlink="">
      <xdr:nvSpPr>
        <xdr:cNvPr id="485" name="楕円 484"/>
        <xdr:cNvSpPr/>
      </xdr:nvSpPr>
      <xdr:spPr>
        <a:xfrm>
          <a:off x="9588500" y="167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76585</xdr:rowOff>
    </xdr:from>
    <xdr:ext cx="534377" cy="259045"/>
    <xdr:sp macro="" textlink="">
      <xdr:nvSpPr>
        <xdr:cNvPr id="486" name="テキスト ボックス 485"/>
        <xdr:cNvSpPr txBox="1"/>
      </xdr:nvSpPr>
      <xdr:spPr>
        <a:xfrm>
          <a:off x="9372111" y="1687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66252</xdr:rowOff>
    </xdr:from>
    <xdr:to>
      <xdr:col>46</xdr:col>
      <xdr:colOff>38100</xdr:colOff>
      <xdr:row>98</xdr:row>
      <xdr:rowOff>167852</xdr:rowOff>
    </xdr:to>
    <xdr:sp macro="" textlink="">
      <xdr:nvSpPr>
        <xdr:cNvPr id="487" name="楕円 486"/>
        <xdr:cNvSpPr/>
      </xdr:nvSpPr>
      <xdr:spPr>
        <a:xfrm>
          <a:off x="8699500" y="168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158979</xdr:rowOff>
    </xdr:from>
    <xdr:ext cx="469744" cy="259045"/>
    <xdr:sp macro="" textlink="">
      <xdr:nvSpPr>
        <xdr:cNvPr id="488" name="テキスト ボックス 487"/>
        <xdr:cNvSpPr txBox="1"/>
      </xdr:nvSpPr>
      <xdr:spPr>
        <a:xfrm>
          <a:off x="8515428" y="1696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140743</xdr:rowOff>
    </xdr:from>
    <xdr:to>
      <xdr:col>41</xdr:col>
      <xdr:colOff>101600</xdr:colOff>
      <xdr:row>97</xdr:row>
      <xdr:rowOff>70893</xdr:rowOff>
    </xdr:to>
    <xdr:sp macro="" textlink="">
      <xdr:nvSpPr>
        <xdr:cNvPr id="489" name="楕円 488"/>
        <xdr:cNvSpPr/>
      </xdr:nvSpPr>
      <xdr:spPr>
        <a:xfrm>
          <a:off x="7810500" y="165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87420</xdr:rowOff>
    </xdr:from>
    <xdr:ext cx="534377" cy="259045"/>
    <xdr:sp macro="" textlink="">
      <xdr:nvSpPr>
        <xdr:cNvPr id="490" name="テキスト ボックス 489"/>
        <xdr:cNvSpPr txBox="1"/>
      </xdr:nvSpPr>
      <xdr:spPr>
        <a:xfrm>
          <a:off x="7594111" y="1637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131713</xdr:rowOff>
    </xdr:from>
    <xdr:to>
      <xdr:col>36</xdr:col>
      <xdr:colOff>165100</xdr:colOff>
      <xdr:row>97</xdr:row>
      <xdr:rowOff>61863</xdr:rowOff>
    </xdr:to>
    <xdr:sp macro="" textlink="">
      <xdr:nvSpPr>
        <xdr:cNvPr id="491" name="楕円 490"/>
        <xdr:cNvSpPr/>
      </xdr:nvSpPr>
      <xdr:spPr>
        <a:xfrm>
          <a:off x="6921500" y="165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52990</xdr:rowOff>
    </xdr:from>
    <xdr:ext cx="534377" cy="259045"/>
    <xdr:sp macro="" textlink="">
      <xdr:nvSpPr>
        <xdr:cNvPr id="492" name="テキスト ボックス 491"/>
        <xdr:cNvSpPr txBox="1"/>
      </xdr:nvSpPr>
      <xdr:spPr>
        <a:xfrm>
          <a:off x="6705111" y="16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162446</xdr:rowOff>
    </xdr:from>
    <xdr:to>
      <xdr:col>67</xdr:col>
      <xdr:colOff>101600</xdr:colOff>
      <xdr:row>39</xdr:row>
      <xdr:rowOff>92596</xdr:rowOff>
    </xdr:to>
    <xdr:sp macro="" textlink="">
      <xdr:nvSpPr>
        <xdr:cNvPr id="533" name="フローチャート: 判断 532"/>
        <xdr:cNvSpPr/>
      </xdr:nvSpPr>
      <xdr:spPr>
        <a:xfrm>
          <a:off x="12763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109123</xdr:rowOff>
    </xdr:from>
    <xdr:ext cx="378565" cy="259045"/>
    <xdr:sp macro="" textlink="">
      <xdr:nvSpPr>
        <xdr:cNvPr id="534" name="テキスト ボックス 533"/>
        <xdr:cNvSpPr txBox="1"/>
      </xdr:nvSpPr>
      <xdr:spPr>
        <a:xfrm>
          <a:off x="12625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67413</xdr:rowOff>
    </xdr:from>
    <xdr:to>
      <xdr:col>85</xdr:col>
      <xdr:colOff>127000</xdr:colOff>
      <xdr:row>77</xdr:row>
      <xdr:rowOff>79006</xdr:rowOff>
    </xdr:to>
    <xdr:cxnSp macro="">
      <xdr:nvCxnSpPr>
        <xdr:cNvPr id="629" name="直線コネクタ 628"/>
        <xdr:cNvCxnSpPr/>
      </xdr:nvCxnSpPr>
      <xdr:spPr>
        <a:xfrm flipV="1">
          <a:off x="15481300" y="13269063"/>
          <a:ext cx="8382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79006</xdr:rowOff>
    </xdr:from>
    <xdr:to>
      <xdr:col>81</xdr:col>
      <xdr:colOff>50800</xdr:colOff>
      <xdr:row>77</xdr:row>
      <xdr:rowOff>85310</xdr:rowOff>
    </xdr:to>
    <xdr:cxnSp macro="">
      <xdr:nvCxnSpPr>
        <xdr:cNvPr id="632" name="直線コネクタ 631"/>
        <xdr:cNvCxnSpPr/>
      </xdr:nvCxnSpPr>
      <xdr:spPr>
        <a:xfrm flipV="1">
          <a:off x="14592300" y="13280656"/>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85310</xdr:rowOff>
    </xdr:from>
    <xdr:to>
      <xdr:col>76</xdr:col>
      <xdr:colOff>114300</xdr:colOff>
      <xdr:row>77</xdr:row>
      <xdr:rowOff>95286</xdr:rowOff>
    </xdr:to>
    <xdr:cxnSp macro="">
      <xdr:nvCxnSpPr>
        <xdr:cNvPr id="635" name="直線コネクタ 634"/>
        <xdr:cNvCxnSpPr/>
      </xdr:nvCxnSpPr>
      <xdr:spPr>
        <a:xfrm flipV="1">
          <a:off x="13703300" y="13286960"/>
          <a:ext cx="8890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76704</xdr:rowOff>
    </xdr:from>
    <xdr:to>
      <xdr:col>71</xdr:col>
      <xdr:colOff>177800</xdr:colOff>
      <xdr:row>77</xdr:row>
      <xdr:rowOff>95286</xdr:rowOff>
    </xdr:to>
    <xdr:cxnSp macro="">
      <xdr:nvCxnSpPr>
        <xdr:cNvPr id="638" name="直線コネクタ 637"/>
        <xdr:cNvCxnSpPr/>
      </xdr:nvCxnSpPr>
      <xdr:spPr>
        <a:xfrm>
          <a:off x="12814300" y="13278354"/>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32926</xdr:rowOff>
    </xdr:from>
    <xdr:to>
      <xdr:col>67</xdr:col>
      <xdr:colOff>101600</xdr:colOff>
      <xdr:row>75</xdr:row>
      <xdr:rowOff>134526</xdr:rowOff>
    </xdr:to>
    <xdr:sp macro="" textlink="">
      <xdr:nvSpPr>
        <xdr:cNvPr id="641" name="フローチャート: 判断 640"/>
        <xdr:cNvSpPr/>
      </xdr:nvSpPr>
      <xdr:spPr>
        <a:xfrm>
          <a:off x="12763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151053</xdr:rowOff>
    </xdr:from>
    <xdr:ext cx="534377" cy="259045"/>
    <xdr:sp macro="" textlink="">
      <xdr:nvSpPr>
        <xdr:cNvPr id="642" name="テキスト ボックス 641"/>
        <xdr:cNvSpPr txBox="1"/>
      </xdr:nvSpPr>
      <xdr:spPr>
        <a:xfrm>
          <a:off x="12547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16613</xdr:rowOff>
    </xdr:from>
    <xdr:to>
      <xdr:col>85</xdr:col>
      <xdr:colOff>177800</xdr:colOff>
      <xdr:row>77</xdr:row>
      <xdr:rowOff>118213</xdr:rowOff>
    </xdr:to>
    <xdr:sp macro="" textlink="">
      <xdr:nvSpPr>
        <xdr:cNvPr id="648" name="楕円 647"/>
        <xdr:cNvSpPr/>
      </xdr:nvSpPr>
      <xdr:spPr>
        <a:xfrm>
          <a:off x="16268700" y="1321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166490</xdr:rowOff>
    </xdr:from>
    <xdr:ext cx="534377" cy="259045"/>
    <xdr:sp macro="" textlink="">
      <xdr:nvSpPr>
        <xdr:cNvPr id="649" name="公債費該当値テキスト"/>
        <xdr:cNvSpPr txBox="1"/>
      </xdr:nvSpPr>
      <xdr:spPr>
        <a:xfrm>
          <a:off x="16370300"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28206</xdr:rowOff>
    </xdr:from>
    <xdr:to>
      <xdr:col>81</xdr:col>
      <xdr:colOff>101600</xdr:colOff>
      <xdr:row>77</xdr:row>
      <xdr:rowOff>129806</xdr:rowOff>
    </xdr:to>
    <xdr:sp macro="" textlink="">
      <xdr:nvSpPr>
        <xdr:cNvPr id="650" name="楕円 649"/>
        <xdr:cNvSpPr/>
      </xdr:nvSpPr>
      <xdr:spPr>
        <a:xfrm>
          <a:off x="15430500" y="1322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120933</xdr:rowOff>
    </xdr:from>
    <xdr:ext cx="534377" cy="259045"/>
    <xdr:sp macro="" textlink="">
      <xdr:nvSpPr>
        <xdr:cNvPr id="651" name="テキスト ボックス 650"/>
        <xdr:cNvSpPr txBox="1"/>
      </xdr:nvSpPr>
      <xdr:spPr>
        <a:xfrm>
          <a:off x="15214111" y="1332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34510</xdr:rowOff>
    </xdr:from>
    <xdr:to>
      <xdr:col>76</xdr:col>
      <xdr:colOff>165100</xdr:colOff>
      <xdr:row>77</xdr:row>
      <xdr:rowOff>136110</xdr:rowOff>
    </xdr:to>
    <xdr:sp macro="" textlink="">
      <xdr:nvSpPr>
        <xdr:cNvPr id="652" name="楕円 651"/>
        <xdr:cNvSpPr/>
      </xdr:nvSpPr>
      <xdr:spPr>
        <a:xfrm>
          <a:off x="14541500" y="132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127237</xdr:rowOff>
    </xdr:from>
    <xdr:ext cx="534377" cy="259045"/>
    <xdr:sp macro="" textlink="">
      <xdr:nvSpPr>
        <xdr:cNvPr id="653" name="テキスト ボックス 652"/>
        <xdr:cNvSpPr txBox="1"/>
      </xdr:nvSpPr>
      <xdr:spPr>
        <a:xfrm>
          <a:off x="14325111" y="1332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44486</xdr:rowOff>
    </xdr:from>
    <xdr:to>
      <xdr:col>72</xdr:col>
      <xdr:colOff>38100</xdr:colOff>
      <xdr:row>77</xdr:row>
      <xdr:rowOff>146086</xdr:rowOff>
    </xdr:to>
    <xdr:sp macro="" textlink="">
      <xdr:nvSpPr>
        <xdr:cNvPr id="654" name="楕円 653"/>
        <xdr:cNvSpPr/>
      </xdr:nvSpPr>
      <xdr:spPr>
        <a:xfrm>
          <a:off x="13652500" y="1324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137213</xdr:rowOff>
    </xdr:from>
    <xdr:ext cx="534377" cy="259045"/>
    <xdr:sp macro="" textlink="">
      <xdr:nvSpPr>
        <xdr:cNvPr id="655" name="テキスト ボックス 654"/>
        <xdr:cNvSpPr txBox="1"/>
      </xdr:nvSpPr>
      <xdr:spPr>
        <a:xfrm>
          <a:off x="13436111" y="1333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25904</xdr:rowOff>
    </xdr:from>
    <xdr:to>
      <xdr:col>67</xdr:col>
      <xdr:colOff>101600</xdr:colOff>
      <xdr:row>77</xdr:row>
      <xdr:rowOff>127504</xdr:rowOff>
    </xdr:to>
    <xdr:sp macro="" textlink="">
      <xdr:nvSpPr>
        <xdr:cNvPr id="656" name="楕円 655"/>
        <xdr:cNvSpPr/>
      </xdr:nvSpPr>
      <xdr:spPr>
        <a:xfrm>
          <a:off x="12763500" y="1322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118631</xdr:rowOff>
    </xdr:from>
    <xdr:ext cx="534377" cy="259045"/>
    <xdr:sp macro="" textlink="">
      <xdr:nvSpPr>
        <xdr:cNvPr id="657" name="テキスト ボックス 656"/>
        <xdr:cNvSpPr txBox="1"/>
      </xdr:nvSpPr>
      <xdr:spPr>
        <a:xfrm>
          <a:off x="12547111" y="133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15047</xdr:rowOff>
    </xdr:from>
    <xdr:to>
      <xdr:col>85</xdr:col>
      <xdr:colOff>127000</xdr:colOff>
      <xdr:row>99</xdr:row>
      <xdr:rowOff>36308</xdr:rowOff>
    </xdr:to>
    <xdr:cxnSp macro="">
      <xdr:nvCxnSpPr>
        <xdr:cNvPr id="688" name="直線コネクタ 687"/>
        <xdr:cNvCxnSpPr/>
      </xdr:nvCxnSpPr>
      <xdr:spPr>
        <a:xfrm>
          <a:off x="15481300" y="16988597"/>
          <a:ext cx="8382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15047</xdr:rowOff>
    </xdr:from>
    <xdr:to>
      <xdr:col>81</xdr:col>
      <xdr:colOff>50800</xdr:colOff>
      <xdr:row>99</xdr:row>
      <xdr:rowOff>82266</xdr:rowOff>
    </xdr:to>
    <xdr:cxnSp macro="">
      <xdr:nvCxnSpPr>
        <xdr:cNvPr id="691" name="直線コネクタ 690"/>
        <xdr:cNvCxnSpPr/>
      </xdr:nvCxnSpPr>
      <xdr:spPr>
        <a:xfrm flipV="1">
          <a:off x="14592300" y="16988597"/>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82266</xdr:rowOff>
    </xdr:from>
    <xdr:to>
      <xdr:col>76</xdr:col>
      <xdr:colOff>114300</xdr:colOff>
      <xdr:row>99</xdr:row>
      <xdr:rowOff>88754</xdr:rowOff>
    </xdr:to>
    <xdr:cxnSp macro="">
      <xdr:nvCxnSpPr>
        <xdr:cNvPr id="694" name="直線コネクタ 693"/>
        <xdr:cNvCxnSpPr/>
      </xdr:nvCxnSpPr>
      <xdr:spPr>
        <a:xfrm flipV="1">
          <a:off x="13703300" y="17055816"/>
          <a:ext cx="8890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88754</xdr:rowOff>
    </xdr:from>
    <xdr:to>
      <xdr:col>71</xdr:col>
      <xdr:colOff>177800</xdr:colOff>
      <xdr:row>99</xdr:row>
      <xdr:rowOff>97594</xdr:rowOff>
    </xdr:to>
    <xdr:cxnSp macro="">
      <xdr:nvCxnSpPr>
        <xdr:cNvPr id="697" name="直線コネクタ 696"/>
        <xdr:cNvCxnSpPr/>
      </xdr:nvCxnSpPr>
      <xdr:spPr>
        <a:xfrm flipV="1">
          <a:off x="12814300" y="17062304"/>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109550</xdr:rowOff>
    </xdr:from>
    <xdr:to>
      <xdr:col>67</xdr:col>
      <xdr:colOff>101600</xdr:colOff>
      <xdr:row>99</xdr:row>
      <xdr:rowOff>39700</xdr:rowOff>
    </xdr:to>
    <xdr:sp macro="" textlink="">
      <xdr:nvSpPr>
        <xdr:cNvPr id="700" name="フローチャート: 判断 699"/>
        <xdr:cNvSpPr/>
      </xdr:nvSpPr>
      <xdr:spPr>
        <a:xfrm>
          <a:off x="12763500" y="1691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56227</xdr:rowOff>
    </xdr:from>
    <xdr:ext cx="534377" cy="259045"/>
    <xdr:sp macro="" textlink="">
      <xdr:nvSpPr>
        <xdr:cNvPr id="701" name="テキスト ボックス 700"/>
        <xdr:cNvSpPr txBox="1"/>
      </xdr:nvSpPr>
      <xdr:spPr>
        <a:xfrm>
          <a:off x="12547111" y="166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156958</xdr:rowOff>
    </xdr:from>
    <xdr:to>
      <xdr:col>85</xdr:col>
      <xdr:colOff>177800</xdr:colOff>
      <xdr:row>99</xdr:row>
      <xdr:rowOff>87108</xdr:rowOff>
    </xdr:to>
    <xdr:sp macro="" textlink="">
      <xdr:nvSpPr>
        <xdr:cNvPr id="707" name="楕円 706"/>
        <xdr:cNvSpPr/>
      </xdr:nvSpPr>
      <xdr:spPr>
        <a:xfrm>
          <a:off x="16268700" y="1695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71885</xdr:rowOff>
    </xdr:from>
    <xdr:ext cx="469744" cy="259045"/>
    <xdr:sp macro="" textlink="">
      <xdr:nvSpPr>
        <xdr:cNvPr id="708" name="積立金該当値テキスト"/>
        <xdr:cNvSpPr txBox="1"/>
      </xdr:nvSpPr>
      <xdr:spPr>
        <a:xfrm>
          <a:off x="16370300" y="1687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135697</xdr:rowOff>
    </xdr:from>
    <xdr:to>
      <xdr:col>81</xdr:col>
      <xdr:colOff>101600</xdr:colOff>
      <xdr:row>99</xdr:row>
      <xdr:rowOff>65847</xdr:rowOff>
    </xdr:to>
    <xdr:sp macro="" textlink="">
      <xdr:nvSpPr>
        <xdr:cNvPr id="709" name="楕円 708"/>
        <xdr:cNvSpPr/>
      </xdr:nvSpPr>
      <xdr:spPr>
        <a:xfrm>
          <a:off x="15430500" y="169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56974</xdr:rowOff>
    </xdr:from>
    <xdr:ext cx="469744" cy="259045"/>
    <xdr:sp macro="" textlink="">
      <xdr:nvSpPr>
        <xdr:cNvPr id="710" name="テキスト ボックス 709"/>
        <xdr:cNvSpPr txBox="1"/>
      </xdr:nvSpPr>
      <xdr:spPr>
        <a:xfrm>
          <a:off x="15246428" y="1703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31466</xdr:rowOff>
    </xdr:from>
    <xdr:to>
      <xdr:col>76</xdr:col>
      <xdr:colOff>165100</xdr:colOff>
      <xdr:row>99</xdr:row>
      <xdr:rowOff>133066</xdr:rowOff>
    </xdr:to>
    <xdr:sp macro="" textlink="">
      <xdr:nvSpPr>
        <xdr:cNvPr id="711" name="楕円 710"/>
        <xdr:cNvSpPr/>
      </xdr:nvSpPr>
      <xdr:spPr>
        <a:xfrm>
          <a:off x="14541500" y="170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124193</xdr:rowOff>
    </xdr:from>
    <xdr:ext cx="469744" cy="259045"/>
    <xdr:sp macro="" textlink="">
      <xdr:nvSpPr>
        <xdr:cNvPr id="712" name="テキスト ボックス 711"/>
        <xdr:cNvSpPr txBox="1"/>
      </xdr:nvSpPr>
      <xdr:spPr>
        <a:xfrm>
          <a:off x="14357428" y="1709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37954</xdr:rowOff>
    </xdr:from>
    <xdr:to>
      <xdr:col>72</xdr:col>
      <xdr:colOff>38100</xdr:colOff>
      <xdr:row>99</xdr:row>
      <xdr:rowOff>139554</xdr:rowOff>
    </xdr:to>
    <xdr:sp macro="" textlink="">
      <xdr:nvSpPr>
        <xdr:cNvPr id="713" name="楕円 712"/>
        <xdr:cNvSpPr/>
      </xdr:nvSpPr>
      <xdr:spPr>
        <a:xfrm>
          <a:off x="13652500" y="170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130681</xdr:rowOff>
    </xdr:from>
    <xdr:ext cx="378565" cy="259045"/>
    <xdr:sp macro="" textlink="">
      <xdr:nvSpPr>
        <xdr:cNvPr id="714" name="テキスト ボックス 713"/>
        <xdr:cNvSpPr txBox="1"/>
      </xdr:nvSpPr>
      <xdr:spPr>
        <a:xfrm>
          <a:off x="13514017" y="1710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46794</xdr:rowOff>
    </xdr:from>
    <xdr:to>
      <xdr:col>67</xdr:col>
      <xdr:colOff>101600</xdr:colOff>
      <xdr:row>99</xdr:row>
      <xdr:rowOff>148394</xdr:rowOff>
    </xdr:to>
    <xdr:sp macro="" textlink="">
      <xdr:nvSpPr>
        <xdr:cNvPr id="715" name="楕円 714"/>
        <xdr:cNvSpPr/>
      </xdr:nvSpPr>
      <xdr:spPr>
        <a:xfrm>
          <a:off x="12763500" y="1702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139521</xdr:rowOff>
    </xdr:from>
    <xdr:ext cx="378565" cy="259045"/>
    <xdr:sp macro="" textlink="">
      <xdr:nvSpPr>
        <xdr:cNvPr id="716" name="テキスト ボックス 715"/>
        <xdr:cNvSpPr txBox="1"/>
      </xdr:nvSpPr>
      <xdr:spPr>
        <a:xfrm>
          <a:off x="12625017" y="17113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86248</xdr:rowOff>
    </xdr:from>
    <xdr:to>
      <xdr:col>98</xdr:col>
      <xdr:colOff>38100</xdr:colOff>
      <xdr:row>38</xdr:row>
      <xdr:rowOff>16398</xdr:rowOff>
    </xdr:to>
    <xdr:sp macro="" textlink="">
      <xdr:nvSpPr>
        <xdr:cNvPr id="755" name="フローチャート: 判断 754"/>
        <xdr:cNvSpPr/>
      </xdr:nvSpPr>
      <xdr:spPr>
        <a:xfrm>
          <a:off x="18605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32925</xdr:rowOff>
    </xdr:from>
    <xdr:ext cx="469744" cy="259045"/>
    <xdr:sp macro="" textlink="">
      <xdr:nvSpPr>
        <xdr:cNvPr id="756" name="テキスト ボックス 755"/>
        <xdr:cNvSpPr txBox="1"/>
      </xdr:nvSpPr>
      <xdr:spPr>
        <a:xfrm>
          <a:off x="18421428" y="62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17323</xdr:rowOff>
    </xdr:from>
    <xdr:to>
      <xdr:col>116</xdr:col>
      <xdr:colOff>63500</xdr:colOff>
      <xdr:row>59</xdr:row>
      <xdr:rowOff>17399</xdr:rowOff>
    </xdr:to>
    <xdr:cxnSp macro="">
      <xdr:nvCxnSpPr>
        <xdr:cNvPr id="800" name="直線コネクタ 799"/>
        <xdr:cNvCxnSpPr/>
      </xdr:nvCxnSpPr>
      <xdr:spPr>
        <a:xfrm flipV="1">
          <a:off x="21323300" y="1013287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158941</xdr:rowOff>
    </xdr:from>
    <xdr:to>
      <xdr:col>111</xdr:col>
      <xdr:colOff>177800</xdr:colOff>
      <xdr:row>59</xdr:row>
      <xdr:rowOff>17399</xdr:rowOff>
    </xdr:to>
    <xdr:cxnSp macro="">
      <xdr:nvCxnSpPr>
        <xdr:cNvPr id="803" name="直線コネクタ 802"/>
        <xdr:cNvCxnSpPr/>
      </xdr:nvCxnSpPr>
      <xdr:spPr>
        <a:xfrm>
          <a:off x="20434300" y="9931591"/>
          <a:ext cx="889000" cy="20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158941</xdr:rowOff>
    </xdr:from>
    <xdr:to>
      <xdr:col>107</xdr:col>
      <xdr:colOff>50800</xdr:colOff>
      <xdr:row>57</xdr:row>
      <xdr:rowOff>159245</xdr:rowOff>
    </xdr:to>
    <xdr:cxnSp macro="">
      <xdr:nvCxnSpPr>
        <xdr:cNvPr id="806" name="直線コネクタ 805"/>
        <xdr:cNvCxnSpPr/>
      </xdr:nvCxnSpPr>
      <xdr:spPr>
        <a:xfrm flipV="1">
          <a:off x="19545300" y="9931591"/>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155283</xdr:rowOff>
    </xdr:from>
    <xdr:to>
      <xdr:col>102</xdr:col>
      <xdr:colOff>114300</xdr:colOff>
      <xdr:row>57</xdr:row>
      <xdr:rowOff>159245</xdr:rowOff>
    </xdr:to>
    <xdr:cxnSp macro="">
      <xdr:nvCxnSpPr>
        <xdr:cNvPr id="809" name="直線コネクタ 808"/>
        <xdr:cNvCxnSpPr/>
      </xdr:nvCxnSpPr>
      <xdr:spPr>
        <a:xfrm>
          <a:off x="18656300" y="9927933"/>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129362</xdr:rowOff>
    </xdr:from>
    <xdr:to>
      <xdr:col>98</xdr:col>
      <xdr:colOff>38100</xdr:colOff>
      <xdr:row>57</xdr:row>
      <xdr:rowOff>59512</xdr:rowOff>
    </xdr:to>
    <xdr:sp macro="" textlink="">
      <xdr:nvSpPr>
        <xdr:cNvPr id="812" name="フローチャート: 判断 811"/>
        <xdr:cNvSpPr/>
      </xdr:nvSpPr>
      <xdr:spPr>
        <a:xfrm>
          <a:off x="18605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76039</xdr:rowOff>
    </xdr:from>
    <xdr:ext cx="469744" cy="259045"/>
    <xdr:sp macro="" textlink="">
      <xdr:nvSpPr>
        <xdr:cNvPr id="813" name="テキスト ボックス 812"/>
        <xdr:cNvSpPr txBox="1"/>
      </xdr:nvSpPr>
      <xdr:spPr>
        <a:xfrm>
          <a:off x="18421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137973</xdr:rowOff>
    </xdr:from>
    <xdr:to>
      <xdr:col>116</xdr:col>
      <xdr:colOff>114300</xdr:colOff>
      <xdr:row>59</xdr:row>
      <xdr:rowOff>68123</xdr:rowOff>
    </xdr:to>
    <xdr:sp macro="" textlink="">
      <xdr:nvSpPr>
        <xdr:cNvPr id="819" name="楕円 818"/>
        <xdr:cNvSpPr/>
      </xdr:nvSpPr>
      <xdr:spPr>
        <a:xfrm>
          <a:off x="22110700" y="100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52900</xdr:rowOff>
    </xdr:from>
    <xdr:ext cx="378565" cy="259045"/>
    <xdr:sp macro="" textlink="">
      <xdr:nvSpPr>
        <xdr:cNvPr id="820" name="貸付金該当値テキスト"/>
        <xdr:cNvSpPr txBox="1"/>
      </xdr:nvSpPr>
      <xdr:spPr>
        <a:xfrm>
          <a:off x="22212300" y="9997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138049</xdr:rowOff>
    </xdr:from>
    <xdr:to>
      <xdr:col>112</xdr:col>
      <xdr:colOff>38100</xdr:colOff>
      <xdr:row>59</xdr:row>
      <xdr:rowOff>68199</xdr:rowOff>
    </xdr:to>
    <xdr:sp macro="" textlink="">
      <xdr:nvSpPr>
        <xdr:cNvPr id="821" name="楕円 820"/>
        <xdr:cNvSpPr/>
      </xdr:nvSpPr>
      <xdr:spPr>
        <a:xfrm>
          <a:off x="21272500" y="100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59326</xdr:rowOff>
    </xdr:from>
    <xdr:ext cx="378565" cy="259045"/>
    <xdr:sp macro="" textlink="">
      <xdr:nvSpPr>
        <xdr:cNvPr id="822" name="テキスト ボックス 821"/>
        <xdr:cNvSpPr txBox="1"/>
      </xdr:nvSpPr>
      <xdr:spPr>
        <a:xfrm>
          <a:off x="21134017" y="10174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108141</xdr:rowOff>
    </xdr:from>
    <xdr:to>
      <xdr:col>107</xdr:col>
      <xdr:colOff>101600</xdr:colOff>
      <xdr:row>58</xdr:row>
      <xdr:rowOff>38291</xdr:rowOff>
    </xdr:to>
    <xdr:sp macro="" textlink="">
      <xdr:nvSpPr>
        <xdr:cNvPr id="823" name="楕円 822"/>
        <xdr:cNvSpPr/>
      </xdr:nvSpPr>
      <xdr:spPr>
        <a:xfrm>
          <a:off x="20383500" y="98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29418</xdr:rowOff>
    </xdr:from>
    <xdr:ext cx="469744" cy="259045"/>
    <xdr:sp macro="" textlink="">
      <xdr:nvSpPr>
        <xdr:cNvPr id="824" name="テキスト ボックス 823"/>
        <xdr:cNvSpPr txBox="1"/>
      </xdr:nvSpPr>
      <xdr:spPr>
        <a:xfrm>
          <a:off x="20199428" y="997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108445</xdr:rowOff>
    </xdr:from>
    <xdr:to>
      <xdr:col>102</xdr:col>
      <xdr:colOff>165100</xdr:colOff>
      <xdr:row>58</xdr:row>
      <xdr:rowOff>38595</xdr:rowOff>
    </xdr:to>
    <xdr:sp macro="" textlink="">
      <xdr:nvSpPr>
        <xdr:cNvPr id="825" name="楕円 824"/>
        <xdr:cNvSpPr/>
      </xdr:nvSpPr>
      <xdr:spPr>
        <a:xfrm>
          <a:off x="19494500" y="9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29722</xdr:rowOff>
    </xdr:from>
    <xdr:ext cx="469744" cy="259045"/>
    <xdr:sp macro="" textlink="">
      <xdr:nvSpPr>
        <xdr:cNvPr id="826" name="テキスト ボックス 825"/>
        <xdr:cNvSpPr txBox="1"/>
      </xdr:nvSpPr>
      <xdr:spPr>
        <a:xfrm>
          <a:off x="19310428" y="997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104483</xdr:rowOff>
    </xdr:from>
    <xdr:to>
      <xdr:col>98</xdr:col>
      <xdr:colOff>38100</xdr:colOff>
      <xdr:row>58</xdr:row>
      <xdr:rowOff>34633</xdr:rowOff>
    </xdr:to>
    <xdr:sp macro="" textlink="">
      <xdr:nvSpPr>
        <xdr:cNvPr id="827" name="楕円 826"/>
        <xdr:cNvSpPr/>
      </xdr:nvSpPr>
      <xdr:spPr>
        <a:xfrm>
          <a:off x="18605500" y="987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25760</xdr:rowOff>
    </xdr:from>
    <xdr:ext cx="469744" cy="259045"/>
    <xdr:sp macro="" textlink="">
      <xdr:nvSpPr>
        <xdr:cNvPr id="828" name="テキスト ボックス 827"/>
        <xdr:cNvSpPr txBox="1"/>
      </xdr:nvSpPr>
      <xdr:spPr>
        <a:xfrm>
          <a:off x="18421428" y="996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82474</xdr:rowOff>
    </xdr:from>
    <xdr:to>
      <xdr:col>116</xdr:col>
      <xdr:colOff>63500</xdr:colOff>
      <xdr:row>76</xdr:row>
      <xdr:rowOff>139395</xdr:rowOff>
    </xdr:to>
    <xdr:cxnSp macro="">
      <xdr:nvCxnSpPr>
        <xdr:cNvPr id="858" name="直線コネクタ 857"/>
        <xdr:cNvCxnSpPr/>
      </xdr:nvCxnSpPr>
      <xdr:spPr>
        <a:xfrm flipV="1">
          <a:off x="21323300" y="13112674"/>
          <a:ext cx="8382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139395</xdr:rowOff>
    </xdr:from>
    <xdr:to>
      <xdr:col>111</xdr:col>
      <xdr:colOff>177800</xdr:colOff>
      <xdr:row>77</xdr:row>
      <xdr:rowOff>14370</xdr:rowOff>
    </xdr:to>
    <xdr:cxnSp macro="">
      <xdr:nvCxnSpPr>
        <xdr:cNvPr id="861" name="直線コネクタ 860"/>
        <xdr:cNvCxnSpPr/>
      </xdr:nvCxnSpPr>
      <xdr:spPr>
        <a:xfrm flipV="1">
          <a:off x="20434300" y="13169595"/>
          <a:ext cx="889000" cy="4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14370</xdr:rowOff>
    </xdr:from>
    <xdr:to>
      <xdr:col>107</xdr:col>
      <xdr:colOff>50800</xdr:colOff>
      <xdr:row>77</xdr:row>
      <xdr:rowOff>23324</xdr:rowOff>
    </xdr:to>
    <xdr:cxnSp macro="">
      <xdr:nvCxnSpPr>
        <xdr:cNvPr id="864" name="直線コネクタ 863"/>
        <xdr:cNvCxnSpPr/>
      </xdr:nvCxnSpPr>
      <xdr:spPr>
        <a:xfrm flipV="1">
          <a:off x="19545300" y="13216020"/>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171038</xdr:rowOff>
    </xdr:from>
    <xdr:to>
      <xdr:col>102</xdr:col>
      <xdr:colOff>114300</xdr:colOff>
      <xdr:row>77</xdr:row>
      <xdr:rowOff>23324</xdr:rowOff>
    </xdr:to>
    <xdr:cxnSp macro="">
      <xdr:nvCxnSpPr>
        <xdr:cNvPr id="867" name="直線コネクタ 866"/>
        <xdr:cNvCxnSpPr/>
      </xdr:nvCxnSpPr>
      <xdr:spPr>
        <a:xfrm>
          <a:off x="18656300" y="13201238"/>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44017</xdr:rowOff>
    </xdr:from>
    <xdr:to>
      <xdr:col>98</xdr:col>
      <xdr:colOff>38100</xdr:colOff>
      <xdr:row>76</xdr:row>
      <xdr:rowOff>145617</xdr:rowOff>
    </xdr:to>
    <xdr:sp macro="" textlink="">
      <xdr:nvSpPr>
        <xdr:cNvPr id="870" name="フローチャート: 判断 869"/>
        <xdr:cNvSpPr/>
      </xdr:nvSpPr>
      <xdr:spPr>
        <a:xfrm>
          <a:off x="18605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162145</xdr:rowOff>
    </xdr:from>
    <xdr:ext cx="534377" cy="259045"/>
    <xdr:sp macro="" textlink="">
      <xdr:nvSpPr>
        <xdr:cNvPr id="871" name="テキスト ボックス 870"/>
        <xdr:cNvSpPr txBox="1"/>
      </xdr:nvSpPr>
      <xdr:spPr>
        <a:xfrm>
          <a:off x="18389111" y="128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31674</xdr:rowOff>
    </xdr:from>
    <xdr:to>
      <xdr:col>116</xdr:col>
      <xdr:colOff>114300</xdr:colOff>
      <xdr:row>76</xdr:row>
      <xdr:rowOff>133274</xdr:rowOff>
    </xdr:to>
    <xdr:sp macro="" textlink="">
      <xdr:nvSpPr>
        <xdr:cNvPr id="877" name="楕円 876"/>
        <xdr:cNvSpPr/>
      </xdr:nvSpPr>
      <xdr:spPr>
        <a:xfrm>
          <a:off x="22110700" y="130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54551</xdr:rowOff>
    </xdr:from>
    <xdr:ext cx="534377" cy="259045"/>
    <xdr:sp macro="" textlink="">
      <xdr:nvSpPr>
        <xdr:cNvPr id="878" name="繰出金該当値テキスト"/>
        <xdr:cNvSpPr txBox="1"/>
      </xdr:nvSpPr>
      <xdr:spPr>
        <a:xfrm>
          <a:off x="22212300" y="1291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88595</xdr:rowOff>
    </xdr:from>
    <xdr:to>
      <xdr:col>112</xdr:col>
      <xdr:colOff>38100</xdr:colOff>
      <xdr:row>77</xdr:row>
      <xdr:rowOff>18745</xdr:rowOff>
    </xdr:to>
    <xdr:sp macro="" textlink="">
      <xdr:nvSpPr>
        <xdr:cNvPr id="879" name="楕円 878"/>
        <xdr:cNvSpPr/>
      </xdr:nvSpPr>
      <xdr:spPr>
        <a:xfrm>
          <a:off x="21272500" y="131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9872</xdr:rowOff>
    </xdr:from>
    <xdr:ext cx="534377" cy="259045"/>
    <xdr:sp macro="" textlink="">
      <xdr:nvSpPr>
        <xdr:cNvPr id="880" name="テキスト ボックス 879"/>
        <xdr:cNvSpPr txBox="1"/>
      </xdr:nvSpPr>
      <xdr:spPr>
        <a:xfrm>
          <a:off x="21056111" y="1321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135020</xdr:rowOff>
    </xdr:from>
    <xdr:to>
      <xdr:col>107</xdr:col>
      <xdr:colOff>101600</xdr:colOff>
      <xdr:row>77</xdr:row>
      <xdr:rowOff>65170</xdr:rowOff>
    </xdr:to>
    <xdr:sp macro="" textlink="">
      <xdr:nvSpPr>
        <xdr:cNvPr id="881" name="楕円 880"/>
        <xdr:cNvSpPr/>
      </xdr:nvSpPr>
      <xdr:spPr>
        <a:xfrm>
          <a:off x="20383500" y="131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56297</xdr:rowOff>
    </xdr:from>
    <xdr:ext cx="534377" cy="259045"/>
    <xdr:sp macro="" textlink="">
      <xdr:nvSpPr>
        <xdr:cNvPr id="882" name="テキスト ボックス 881"/>
        <xdr:cNvSpPr txBox="1"/>
      </xdr:nvSpPr>
      <xdr:spPr>
        <a:xfrm>
          <a:off x="20167111" y="132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143974</xdr:rowOff>
    </xdr:from>
    <xdr:to>
      <xdr:col>102</xdr:col>
      <xdr:colOff>165100</xdr:colOff>
      <xdr:row>77</xdr:row>
      <xdr:rowOff>74124</xdr:rowOff>
    </xdr:to>
    <xdr:sp macro="" textlink="">
      <xdr:nvSpPr>
        <xdr:cNvPr id="883" name="楕円 882"/>
        <xdr:cNvSpPr/>
      </xdr:nvSpPr>
      <xdr:spPr>
        <a:xfrm>
          <a:off x="19494500" y="131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65251</xdr:rowOff>
    </xdr:from>
    <xdr:ext cx="534377" cy="259045"/>
    <xdr:sp macro="" textlink="">
      <xdr:nvSpPr>
        <xdr:cNvPr id="884" name="テキスト ボックス 883"/>
        <xdr:cNvSpPr txBox="1"/>
      </xdr:nvSpPr>
      <xdr:spPr>
        <a:xfrm>
          <a:off x="19278111" y="132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120238</xdr:rowOff>
    </xdr:from>
    <xdr:to>
      <xdr:col>98</xdr:col>
      <xdr:colOff>38100</xdr:colOff>
      <xdr:row>77</xdr:row>
      <xdr:rowOff>50388</xdr:rowOff>
    </xdr:to>
    <xdr:sp macro="" textlink="">
      <xdr:nvSpPr>
        <xdr:cNvPr id="885" name="楕円 884"/>
        <xdr:cNvSpPr/>
      </xdr:nvSpPr>
      <xdr:spPr>
        <a:xfrm>
          <a:off x="18605500" y="131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41515</xdr:rowOff>
    </xdr:from>
    <xdr:ext cx="534377" cy="259045"/>
    <xdr:sp macro="" textlink="">
      <xdr:nvSpPr>
        <xdr:cNvPr id="886" name="テキスト ボックス 885"/>
        <xdr:cNvSpPr txBox="1"/>
      </xdr:nvSpPr>
      <xdr:spPr>
        <a:xfrm>
          <a:off x="18389111" y="1324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338,593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人件費は住民１人あたり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65,641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年度から類似団体平均値を常に上回っている。これはラスパイレス指数が類似団体平均を上回っていることが主な要因であり、ラスパイレス</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指数</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未満を当面の目標とする。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81,331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保育関係や障がい者福祉関係の給付費などにより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る。類似団体平均と比べてやや高い水準となっているが、増加の度合いはほぼ一緒であり全国的に増加傾向にあるため、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今後も動向を注視していく必要がある。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50,413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円となり、類似団体と比較して一人当たりコストが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状況となっている。前年度決算と比較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して大幅な減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となっており、保健福祉プラザ建設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工事の完了や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（仮称）綾瀬スマートインターチェンジ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事業の進捗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よる減が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減少理由</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道の駅の整備や公園整備などの大規模な建設事業を予定しているため、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事業の取捨選択を徹底していくことで、事業費の減少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85,120
81,448
22.14
29,798,086
28,821,071
829,896
16,231,696
16,683,567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114554</xdr:rowOff>
    </xdr:from>
    <xdr:to>
      <xdr:col>24</xdr:col>
      <xdr:colOff>63500</xdr:colOff>
      <xdr:row>36</xdr:row>
      <xdr:rowOff>141605</xdr:rowOff>
    </xdr:to>
    <xdr:cxnSp macro="">
      <xdr:nvCxnSpPr>
        <xdr:cNvPr id="61" name="直線コネクタ 60"/>
        <xdr:cNvCxnSpPr/>
      </xdr:nvCxnSpPr>
      <xdr:spPr>
        <a:xfrm>
          <a:off x="3797300" y="6286754"/>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114554</xdr:rowOff>
    </xdr:from>
    <xdr:to>
      <xdr:col>19</xdr:col>
      <xdr:colOff>177800</xdr:colOff>
      <xdr:row>36</xdr:row>
      <xdr:rowOff>117602</xdr:rowOff>
    </xdr:to>
    <xdr:cxnSp macro="">
      <xdr:nvCxnSpPr>
        <xdr:cNvPr id="64" name="直線コネクタ 63"/>
        <xdr:cNvCxnSpPr/>
      </xdr:nvCxnSpPr>
      <xdr:spPr>
        <a:xfrm flipV="1">
          <a:off x="2908300" y="628675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29591</xdr:rowOff>
    </xdr:from>
    <xdr:to>
      <xdr:col>15</xdr:col>
      <xdr:colOff>50800</xdr:colOff>
      <xdr:row>36</xdr:row>
      <xdr:rowOff>117602</xdr:rowOff>
    </xdr:to>
    <xdr:cxnSp macro="">
      <xdr:nvCxnSpPr>
        <xdr:cNvPr id="67" name="直線コネクタ 66"/>
        <xdr:cNvCxnSpPr/>
      </xdr:nvCxnSpPr>
      <xdr:spPr>
        <a:xfrm>
          <a:off x="2019300" y="6201791"/>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29591</xdr:rowOff>
    </xdr:from>
    <xdr:to>
      <xdr:col>10</xdr:col>
      <xdr:colOff>114300</xdr:colOff>
      <xdr:row>36</xdr:row>
      <xdr:rowOff>77978</xdr:rowOff>
    </xdr:to>
    <xdr:cxnSp macro="">
      <xdr:nvCxnSpPr>
        <xdr:cNvPr id="70" name="直線コネクタ 69"/>
        <xdr:cNvCxnSpPr/>
      </xdr:nvCxnSpPr>
      <xdr:spPr>
        <a:xfrm flipV="1">
          <a:off x="1130300" y="6201791"/>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114427</xdr:rowOff>
    </xdr:from>
    <xdr:to>
      <xdr:col>6</xdr:col>
      <xdr:colOff>38100</xdr:colOff>
      <xdr:row>36</xdr:row>
      <xdr:rowOff>44577</xdr:rowOff>
    </xdr:to>
    <xdr:sp macro="" textlink="">
      <xdr:nvSpPr>
        <xdr:cNvPr id="73" name="フローチャート: 判断 72"/>
        <xdr:cNvSpPr/>
      </xdr:nvSpPr>
      <xdr:spPr>
        <a:xfrm>
          <a:off x="1079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61104</xdr:rowOff>
    </xdr:from>
    <xdr:ext cx="469744" cy="259045"/>
    <xdr:sp macro="" textlink="">
      <xdr:nvSpPr>
        <xdr:cNvPr id="74" name="テキスト ボックス 73"/>
        <xdr:cNvSpPr txBox="1"/>
      </xdr:nvSpPr>
      <xdr:spPr>
        <a:xfrm>
          <a:off x="895428"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90805</xdr:rowOff>
    </xdr:from>
    <xdr:to>
      <xdr:col>24</xdr:col>
      <xdr:colOff>114300</xdr:colOff>
      <xdr:row>37</xdr:row>
      <xdr:rowOff>20955</xdr:rowOff>
    </xdr:to>
    <xdr:sp macro="" textlink="">
      <xdr:nvSpPr>
        <xdr:cNvPr id="80" name="楕円 79"/>
        <xdr:cNvSpPr/>
      </xdr:nvSpPr>
      <xdr:spPr>
        <a:xfrm>
          <a:off x="45847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69232</xdr:rowOff>
    </xdr:from>
    <xdr:ext cx="469744" cy="259045"/>
    <xdr:sp macro="" textlink="">
      <xdr:nvSpPr>
        <xdr:cNvPr id="81" name="議会費該当値テキスト"/>
        <xdr:cNvSpPr txBox="1"/>
      </xdr:nvSpPr>
      <xdr:spPr>
        <a:xfrm>
          <a:off x="4686300"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63754</xdr:rowOff>
    </xdr:from>
    <xdr:to>
      <xdr:col>20</xdr:col>
      <xdr:colOff>38100</xdr:colOff>
      <xdr:row>36</xdr:row>
      <xdr:rowOff>165354</xdr:rowOff>
    </xdr:to>
    <xdr:sp macro="" textlink="">
      <xdr:nvSpPr>
        <xdr:cNvPr id="82" name="楕円 81"/>
        <xdr:cNvSpPr/>
      </xdr:nvSpPr>
      <xdr:spPr>
        <a:xfrm>
          <a:off x="3746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156481</xdr:rowOff>
    </xdr:from>
    <xdr:ext cx="469744" cy="259045"/>
    <xdr:sp macro="" textlink="">
      <xdr:nvSpPr>
        <xdr:cNvPr id="83" name="テキスト ボックス 82"/>
        <xdr:cNvSpPr txBox="1"/>
      </xdr:nvSpPr>
      <xdr:spPr>
        <a:xfrm>
          <a:off x="3562428" y="63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66802</xdr:rowOff>
    </xdr:from>
    <xdr:to>
      <xdr:col>15</xdr:col>
      <xdr:colOff>101600</xdr:colOff>
      <xdr:row>36</xdr:row>
      <xdr:rowOff>168402</xdr:rowOff>
    </xdr:to>
    <xdr:sp macro="" textlink="">
      <xdr:nvSpPr>
        <xdr:cNvPr id="84" name="楕円 83"/>
        <xdr:cNvSpPr/>
      </xdr:nvSpPr>
      <xdr:spPr>
        <a:xfrm>
          <a:off x="2857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159529</xdr:rowOff>
    </xdr:from>
    <xdr:ext cx="469744" cy="259045"/>
    <xdr:sp macro="" textlink="">
      <xdr:nvSpPr>
        <xdr:cNvPr id="85" name="テキスト ボックス 84"/>
        <xdr:cNvSpPr txBox="1"/>
      </xdr:nvSpPr>
      <xdr:spPr>
        <a:xfrm>
          <a:off x="2673428"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150241</xdr:rowOff>
    </xdr:from>
    <xdr:to>
      <xdr:col>10</xdr:col>
      <xdr:colOff>165100</xdr:colOff>
      <xdr:row>36</xdr:row>
      <xdr:rowOff>80391</xdr:rowOff>
    </xdr:to>
    <xdr:sp macro="" textlink="">
      <xdr:nvSpPr>
        <xdr:cNvPr id="86" name="楕円 85"/>
        <xdr:cNvSpPr/>
      </xdr:nvSpPr>
      <xdr:spPr>
        <a:xfrm>
          <a:off x="1968500" y="61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71518</xdr:rowOff>
    </xdr:from>
    <xdr:ext cx="469744" cy="259045"/>
    <xdr:sp macro="" textlink="">
      <xdr:nvSpPr>
        <xdr:cNvPr id="87" name="テキスト ボックス 86"/>
        <xdr:cNvSpPr txBox="1"/>
      </xdr:nvSpPr>
      <xdr:spPr>
        <a:xfrm>
          <a:off x="1784428" y="624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27178</xdr:rowOff>
    </xdr:from>
    <xdr:to>
      <xdr:col>6</xdr:col>
      <xdr:colOff>38100</xdr:colOff>
      <xdr:row>36</xdr:row>
      <xdr:rowOff>128778</xdr:rowOff>
    </xdr:to>
    <xdr:sp macro="" textlink="">
      <xdr:nvSpPr>
        <xdr:cNvPr id="88" name="楕円 87"/>
        <xdr:cNvSpPr/>
      </xdr:nvSpPr>
      <xdr:spPr>
        <a:xfrm>
          <a:off x="1079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119905</xdr:rowOff>
    </xdr:from>
    <xdr:ext cx="469744" cy="259045"/>
    <xdr:sp macro="" textlink="">
      <xdr:nvSpPr>
        <xdr:cNvPr id="89" name="テキスト ボックス 88"/>
        <xdr:cNvSpPr txBox="1"/>
      </xdr:nvSpPr>
      <xdr:spPr>
        <a:xfrm>
          <a:off x="895428" y="629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136861</xdr:rowOff>
    </xdr:from>
    <xdr:to>
      <xdr:col>24</xdr:col>
      <xdr:colOff>63500</xdr:colOff>
      <xdr:row>57</xdr:row>
      <xdr:rowOff>139823</xdr:rowOff>
    </xdr:to>
    <xdr:cxnSp macro="">
      <xdr:nvCxnSpPr>
        <xdr:cNvPr id="116" name="直線コネクタ 115"/>
        <xdr:cNvCxnSpPr/>
      </xdr:nvCxnSpPr>
      <xdr:spPr>
        <a:xfrm flipV="1">
          <a:off x="3797300" y="9909511"/>
          <a:ext cx="838200" cy="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139823</xdr:rowOff>
    </xdr:from>
    <xdr:to>
      <xdr:col>19</xdr:col>
      <xdr:colOff>177800</xdr:colOff>
      <xdr:row>57</xdr:row>
      <xdr:rowOff>160599</xdr:rowOff>
    </xdr:to>
    <xdr:cxnSp macro="">
      <xdr:nvCxnSpPr>
        <xdr:cNvPr id="119" name="直線コネクタ 118"/>
        <xdr:cNvCxnSpPr/>
      </xdr:nvCxnSpPr>
      <xdr:spPr>
        <a:xfrm flipV="1">
          <a:off x="2908300" y="9912473"/>
          <a:ext cx="889000" cy="2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130131</xdr:rowOff>
    </xdr:from>
    <xdr:to>
      <xdr:col>15</xdr:col>
      <xdr:colOff>50800</xdr:colOff>
      <xdr:row>57</xdr:row>
      <xdr:rowOff>160599</xdr:rowOff>
    </xdr:to>
    <xdr:cxnSp macro="">
      <xdr:nvCxnSpPr>
        <xdr:cNvPr id="122" name="直線コネクタ 121"/>
        <xdr:cNvCxnSpPr/>
      </xdr:nvCxnSpPr>
      <xdr:spPr>
        <a:xfrm>
          <a:off x="2019300" y="9902781"/>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130131</xdr:rowOff>
    </xdr:from>
    <xdr:to>
      <xdr:col>10</xdr:col>
      <xdr:colOff>114300</xdr:colOff>
      <xdr:row>57</xdr:row>
      <xdr:rowOff>159693</xdr:rowOff>
    </xdr:to>
    <xdr:cxnSp macro="">
      <xdr:nvCxnSpPr>
        <xdr:cNvPr id="125" name="直線コネクタ 124"/>
        <xdr:cNvCxnSpPr/>
      </xdr:nvCxnSpPr>
      <xdr:spPr>
        <a:xfrm flipV="1">
          <a:off x="1130300" y="9902781"/>
          <a:ext cx="889000" cy="2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36199</xdr:rowOff>
    </xdr:from>
    <xdr:to>
      <xdr:col>6</xdr:col>
      <xdr:colOff>38100</xdr:colOff>
      <xdr:row>57</xdr:row>
      <xdr:rowOff>137799</xdr:rowOff>
    </xdr:to>
    <xdr:sp macro="" textlink="">
      <xdr:nvSpPr>
        <xdr:cNvPr id="128" name="フローチャート: 判断 127"/>
        <xdr:cNvSpPr/>
      </xdr:nvSpPr>
      <xdr:spPr>
        <a:xfrm>
          <a:off x="1079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154326</xdr:rowOff>
    </xdr:from>
    <xdr:ext cx="534377" cy="259045"/>
    <xdr:sp macro="" textlink="">
      <xdr:nvSpPr>
        <xdr:cNvPr id="129" name="テキスト ボックス 128"/>
        <xdr:cNvSpPr txBox="1"/>
      </xdr:nvSpPr>
      <xdr:spPr>
        <a:xfrm>
          <a:off x="863111" y="95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86061</xdr:rowOff>
    </xdr:from>
    <xdr:to>
      <xdr:col>24</xdr:col>
      <xdr:colOff>114300</xdr:colOff>
      <xdr:row>58</xdr:row>
      <xdr:rowOff>16211</xdr:rowOff>
    </xdr:to>
    <xdr:sp macro="" textlink="">
      <xdr:nvSpPr>
        <xdr:cNvPr id="135" name="楕円 134"/>
        <xdr:cNvSpPr/>
      </xdr:nvSpPr>
      <xdr:spPr>
        <a:xfrm>
          <a:off x="4584700" y="98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988</xdr:rowOff>
    </xdr:from>
    <xdr:ext cx="534377" cy="259045"/>
    <xdr:sp macro="" textlink="">
      <xdr:nvSpPr>
        <xdr:cNvPr id="136" name="総務費該当値テキスト"/>
        <xdr:cNvSpPr txBox="1"/>
      </xdr:nvSpPr>
      <xdr:spPr>
        <a:xfrm>
          <a:off x="4686300" y="977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89023</xdr:rowOff>
    </xdr:from>
    <xdr:to>
      <xdr:col>20</xdr:col>
      <xdr:colOff>38100</xdr:colOff>
      <xdr:row>58</xdr:row>
      <xdr:rowOff>19173</xdr:rowOff>
    </xdr:to>
    <xdr:sp macro="" textlink="">
      <xdr:nvSpPr>
        <xdr:cNvPr id="137" name="楕円 136"/>
        <xdr:cNvSpPr/>
      </xdr:nvSpPr>
      <xdr:spPr>
        <a:xfrm>
          <a:off x="3746500" y="986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10300</xdr:rowOff>
    </xdr:from>
    <xdr:ext cx="534377" cy="259045"/>
    <xdr:sp macro="" textlink="">
      <xdr:nvSpPr>
        <xdr:cNvPr id="138" name="テキスト ボックス 137"/>
        <xdr:cNvSpPr txBox="1"/>
      </xdr:nvSpPr>
      <xdr:spPr>
        <a:xfrm>
          <a:off x="3530111" y="99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109799</xdr:rowOff>
    </xdr:from>
    <xdr:to>
      <xdr:col>15</xdr:col>
      <xdr:colOff>101600</xdr:colOff>
      <xdr:row>58</xdr:row>
      <xdr:rowOff>39949</xdr:rowOff>
    </xdr:to>
    <xdr:sp macro="" textlink="">
      <xdr:nvSpPr>
        <xdr:cNvPr id="139" name="楕円 138"/>
        <xdr:cNvSpPr/>
      </xdr:nvSpPr>
      <xdr:spPr>
        <a:xfrm>
          <a:off x="2857500" y="988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31076</xdr:rowOff>
    </xdr:from>
    <xdr:ext cx="534377" cy="259045"/>
    <xdr:sp macro="" textlink="">
      <xdr:nvSpPr>
        <xdr:cNvPr id="140" name="テキスト ボックス 139"/>
        <xdr:cNvSpPr txBox="1"/>
      </xdr:nvSpPr>
      <xdr:spPr>
        <a:xfrm>
          <a:off x="2641111" y="997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79331</xdr:rowOff>
    </xdr:from>
    <xdr:to>
      <xdr:col>10</xdr:col>
      <xdr:colOff>165100</xdr:colOff>
      <xdr:row>58</xdr:row>
      <xdr:rowOff>9481</xdr:rowOff>
    </xdr:to>
    <xdr:sp macro="" textlink="">
      <xdr:nvSpPr>
        <xdr:cNvPr id="141" name="楕円 140"/>
        <xdr:cNvSpPr/>
      </xdr:nvSpPr>
      <xdr:spPr>
        <a:xfrm>
          <a:off x="1968500" y="98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608</xdr:rowOff>
    </xdr:from>
    <xdr:ext cx="534377" cy="259045"/>
    <xdr:sp macro="" textlink="">
      <xdr:nvSpPr>
        <xdr:cNvPr id="142" name="テキスト ボックス 141"/>
        <xdr:cNvSpPr txBox="1"/>
      </xdr:nvSpPr>
      <xdr:spPr>
        <a:xfrm>
          <a:off x="1752111" y="994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108893</xdr:rowOff>
    </xdr:from>
    <xdr:to>
      <xdr:col>6</xdr:col>
      <xdr:colOff>38100</xdr:colOff>
      <xdr:row>58</xdr:row>
      <xdr:rowOff>39043</xdr:rowOff>
    </xdr:to>
    <xdr:sp macro="" textlink="">
      <xdr:nvSpPr>
        <xdr:cNvPr id="143" name="楕円 142"/>
        <xdr:cNvSpPr/>
      </xdr:nvSpPr>
      <xdr:spPr>
        <a:xfrm>
          <a:off x="1079500" y="988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30170</xdr:rowOff>
    </xdr:from>
    <xdr:ext cx="534377" cy="259045"/>
    <xdr:sp macro="" textlink="">
      <xdr:nvSpPr>
        <xdr:cNvPr id="144" name="テキスト ボックス 143"/>
        <xdr:cNvSpPr txBox="1"/>
      </xdr:nvSpPr>
      <xdr:spPr>
        <a:xfrm>
          <a:off x="863111" y="997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144094</xdr:rowOff>
    </xdr:from>
    <xdr:to>
      <xdr:col>24</xdr:col>
      <xdr:colOff>63500</xdr:colOff>
      <xdr:row>76</xdr:row>
      <xdr:rowOff>66903</xdr:rowOff>
    </xdr:to>
    <xdr:cxnSp macro="">
      <xdr:nvCxnSpPr>
        <xdr:cNvPr id="174" name="直線コネクタ 173"/>
        <xdr:cNvCxnSpPr/>
      </xdr:nvCxnSpPr>
      <xdr:spPr>
        <a:xfrm>
          <a:off x="3797300" y="13002844"/>
          <a:ext cx="838200" cy="9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144094</xdr:rowOff>
    </xdr:from>
    <xdr:to>
      <xdr:col>19</xdr:col>
      <xdr:colOff>177800</xdr:colOff>
      <xdr:row>76</xdr:row>
      <xdr:rowOff>69228</xdr:rowOff>
    </xdr:to>
    <xdr:cxnSp macro="">
      <xdr:nvCxnSpPr>
        <xdr:cNvPr id="177" name="直線コネクタ 176"/>
        <xdr:cNvCxnSpPr/>
      </xdr:nvCxnSpPr>
      <xdr:spPr>
        <a:xfrm flipV="1">
          <a:off x="2908300" y="13002844"/>
          <a:ext cx="889000" cy="9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69228</xdr:rowOff>
    </xdr:from>
    <xdr:to>
      <xdr:col>15</xdr:col>
      <xdr:colOff>50800</xdr:colOff>
      <xdr:row>76</xdr:row>
      <xdr:rowOff>155333</xdr:rowOff>
    </xdr:to>
    <xdr:cxnSp macro="">
      <xdr:nvCxnSpPr>
        <xdr:cNvPr id="180" name="直線コネクタ 179"/>
        <xdr:cNvCxnSpPr/>
      </xdr:nvCxnSpPr>
      <xdr:spPr>
        <a:xfrm flipV="1">
          <a:off x="2019300" y="13099428"/>
          <a:ext cx="889000" cy="8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155333</xdr:rowOff>
    </xdr:from>
    <xdr:to>
      <xdr:col>10</xdr:col>
      <xdr:colOff>114300</xdr:colOff>
      <xdr:row>77</xdr:row>
      <xdr:rowOff>64770</xdr:rowOff>
    </xdr:to>
    <xdr:cxnSp macro="">
      <xdr:nvCxnSpPr>
        <xdr:cNvPr id="183" name="直線コネクタ 182"/>
        <xdr:cNvCxnSpPr/>
      </xdr:nvCxnSpPr>
      <xdr:spPr>
        <a:xfrm flipV="1">
          <a:off x="1130300" y="13185533"/>
          <a:ext cx="889000" cy="8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47828</xdr:rowOff>
    </xdr:from>
    <xdr:to>
      <xdr:col>6</xdr:col>
      <xdr:colOff>38100</xdr:colOff>
      <xdr:row>76</xdr:row>
      <xdr:rowOff>149428</xdr:rowOff>
    </xdr:to>
    <xdr:sp macro="" textlink="">
      <xdr:nvSpPr>
        <xdr:cNvPr id="186" name="フローチャート: 判断 185"/>
        <xdr:cNvSpPr/>
      </xdr:nvSpPr>
      <xdr:spPr>
        <a:xfrm>
          <a:off x="1079500" y="1307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165955</xdr:rowOff>
    </xdr:from>
    <xdr:ext cx="599010" cy="259045"/>
    <xdr:sp macro="" textlink="">
      <xdr:nvSpPr>
        <xdr:cNvPr id="187" name="テキスト ボックス 186"/>
        <xdr:cNvSpPr txBox="1"/>
      </xdr:nvSpPr>
      <xdr:spPr>
        <a:xfrm>
          <a:off x="830795" y="1285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16103</xdr:rowOff>
    </xdr:from>
    <xdr:to>
      <xdr:col>24</xdr:col>
      <xdr:colOff>114300</xdr:colOff>
      <xdr:row>76</xdr:row>
      <xdr:rowOff>117703</xdr:rowOff>
    </xdr:to>
    <xdr:sp macro="" textlink="">
      <xdr:nvSpPr>
        <xdr:cNvPr id="193" name="楕円 192"/>
        <xdr:cNvSpPr/>
      </xdr:nvSpPr>
      <xdr:spPr>
        <a:xfrm>
          <a:off x="4584700" y="130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165980</xdr:rowOff>
    </xdr:from>
    <xdr:ext cx="599010" cy="259045"/>
    <xdr:sp macro="" textlink="">
      <xdr:nvSpPr>
        <xdr:cNvPr id="194" name="民生費該当値テキスト"/>
        <xdr:cNvSpPr txBox="1"/>
      </xdr:nvSpPr>
      <xdr:spPr>
        <a:xfrm>
          <a:off x="4686300" y="1302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93294</xdr:rowOff>
    </xdr:from>
    <xdr:to>
      <xdr:col>20</xdr:col>
      <xdr:colOff>38100</xdr:colOff>
      <xdr:row>76</xdr:row>
      <xdr:rowOff>23444</xdr:rowOff>
    </xdr:to>
    <xdr:sp macro="" textlink="">
      <xdr:nvSpPr>
        <xdr:cNvPr id="195" name="楕円 194"/>
        <xdr:cNvSpPr/>
      </xdr:nvSpPr>
      <xdr:spPr>
        <a:xfrm>
          <a:off x="3746500" y="129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14571</xdr:rowOff>
    </xdr:from>
    <xdr:ext cx="599010" cy="259045"/>
    <xdr:sp macro="" textlink="">
      <xdr:nvSpPr>
        <xdr:cNvPr id="196" name="テキスト ボックス 195"/>
        <xdr:cNvSpPr txBox="1"/>
      </xdr:nvSpPr>
      <xdr:spPr>
        <a:xfrm>
          <a:off x="3497795" y="1304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18428</xdr:rowOff>
    </xdr:from>
    <xdr:to>
      <xdr:col>15</xdr:col>
      <xdr:colOff>101600</xdr:colOff>
      <xdr:row>76</xdr:row>
      <xdr:rowOff>120028</xdr:rowOff>
    </xdr:to>
    <xdr:sp macro="" textlink="">
      <xdr:nvSpPr>
        <xdr:cNvPr id="197" name="楕円 196"/>
        <xdr:cNvSpPr/>
      </xdr:nvSpPr>
      <xdr:spPr>
        <a:xfrm>
          <a:off x="2857500" y="1304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111155</xdr:rowOff>
    </xdr:from>
    <xdr:ext cx="599010" cy="259045"/>
    <xdr:sp macro="" textlink="">
      <xdr:nvSpPr>
        <xdr:cNvPr id="198" name="テキスト ボックス 197"/>
        <xdr:cNvSpPr txBox="1"/>
      </xdr:nvSpPr>
      <xdr:spPr>
        <a:xfrm>
          <a:off x="2608795" y="131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104533</xdr:rowOff>
    </xdr:from>
    <xdr:to>
      <xdr:col>10</xdr:col>
      <xdr:colOff>165100</xdr:colOff>
      <xdr:row>77</xdr:row>
      <xdr:rowOff>34683</xdr:rowOff>
    </xdr:to>
    <xdr:sp macro="" textlink="">
      <xdr:nvSpPr>
        <xdr:cNvPr id="199" name="楕円 198"/>
        <xdr:cNvSpPr/>
      </xdr:nvSpPr>
      <xdr:spPr>
        <a:xfrm>
          <a:off x="1968500" y="1313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25810</xdr:rowOff>
    </xdr:from>
    <xdr:ext cx="599010" cy="259045"/>
    <xdr:sp macro="" textlink="">
      <xdr:nvSpPr>
        <xdr:cNvPr id="200" name="テキスト ボックス 199"/>
        <xdr:cNvSpPr txBox="1"/>
      </xdr:nvSpPr>
      <xdr:spPr>
        <a:xfrm>
          <a:off x="1719795" y="1322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13970</xdr:rowOff>
    </xdr:from>
    <xdr:to>
      <xdr:col>6</xdr:col>
      <xdr:colOff>38100</xdr:colOff>
      <xdr:row>77</xdr:row>
      <xdr:rowOff>115570</xdr:rowOff>
    </xdr:to>
    <xdr:sp macro="" textlink="">
      <xdr:nvSpPr>
        <xdr:cNvPr id="201" name="楕円 200"/>
        <xdr:cNvSpPr/>
      </xdr:nvSpPr>
      <xdr:spPr>
        <a:xfrm>
          <a:off x="1079500" y="132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106697</xdr:rowOff>
    </xdr:from>
    <xdr:ext cx="599010" cy="259045"/>
    <xdr:sp macro="" textlink="">
      <xdr:nvSpPr>
        <xdr:cNvPr id="202" name="テキスト ボックス 201"/>
        <xdr:cNvSpPr txBox="1"/>
      </xdr:nvSpPr>
      <xdr:spPr>
        <a:xfrm>
          <a:off x="830795" y="1330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99219</xdr:rowOff>
    </xdr:from>
    <xdr:to>
      <xdr:col>24</xdr:col>
      <xdr:colOff>63500</xdr:colOff>
      <xdr:row>98</xdr:row>
      <xdr:rowOff>153739</xdr:rowOff>
    </xdr:to>
    <xdr:cxnSp macro="">
      <xdr:nvCxnSpPr>
        <xdr:cNvPr id="232" name="直線コネクタ 231"/>
        <xdr:cNvCxnSpPr/>
      </xdr:nvCxnSpPr>
      <xdr:spPr>
        <a:xfrm>
          <a:off x="3797300" y="16901319"/>
          <a:ext cx="838200" cy="5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69786</xdr:rowOff>
    </xdr:from>
    <xdr:to>
      <xdr:col>19</xdr:col>
      <xdr:colOff>177800</xdr:colOff>
      <xdr:row>98</xdr:row>
      <xdr:rowOff>99219</xdr:rowOff>
    </xdr:to>
    <xdr:cxnSp macro="">
      <xdr:nvCxnSpPr>
        <xdr:cNvPr id="235" name="直線コネクタ 234"/>
        <xdr:cNvCxnSpPr/>
      </xdr:nvCxnSpPr>
      <xdr:spPr>
        <a:xfrm>
          <a:off x="2908300" y="16871886"/>
          <a:ext cx="889000" cy="2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69786</xdr:rowOff>
    </xdr:from>
    <xdr:to>
      <xdr:col>15</xdr:col>
      <xdr:colOff>50800</xdr:colOff>
      <xdr:row>98</xdr:row>
      <xdr:rowOff>109010</xdr:rowOff>
    </xdr:to>
    <xdr:cxnSp macro="">
      <xdr:nvCxnSpPr>
        <xdr:cNvPr id="238" name="直線コネクタ 237"/>
        <xdr:cNvCxnSpPr/>
      </xdr:nvCxnSpPr>
      <xdr:spPr>
        <a:xfrm flipV="1">
          <a:off x="2019300" y="16871886"/>
          <a:ext cx="8890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109010</xdr:rowOff>
    </xdr:from>
    <xdr:to>
      <xdr:col>10</xdr:col>
      <xdr:colOff>114300</xdr:colOff>
      <xdr:row>98</xdr:row>
      <xdr:rowOff>120631</xdr:rowOff>
    </xdr:to>
    <xdr:cxnSp macro="">
      <xdr:nvCxnSpPr>
        <xdr:cNvPr id="241" name="直線コネクタ 240"/>
        <xdr:cNvCxnSpPr/>
      </xdr:nvCxnSpPr>
      <xdr:spPr>
        <a:xfrm flipV="1">
          <a:off x="1130300" y="16911110"/>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488</xdr:rowOff>
    </xdr:from>
    <xdr:to>
      <xdr:col>6</xdr:col>
      <xdr:colOff>38100</xdr:colOff>
      <xdr:row>97</xdr:row>
      <xdr:rowOff>102088</xdr:rowOff>
    </xdr:to>
    <xdr:sp macro="" textlink="">
      <xdr:nvSpPr>
        <xdr:cNvPr id="244" name="フローチャート: 判断 243"/>
        <xdr:cNvSpPr/>
      </xdr:nvSpPr>
      <xdr:spPr>
        <a:xfrm>
          <a:off x="1079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118615</xdr:rowOff>
    </xdr:from>
    <xdr:ext cx="534377" cy="259045"/>
    <xdr:sp macro="" textlink="">
      <xdr:nvSpPr>
        <xdr:cNvPr id="245" name="テキスト ボックス 244"/>
        <xdr:cNvSpPr txBox="1"/>
      </xdr:nvSpPr>
      <xdr:spPr>
        <a:xfrm>
          <a:off x="863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102939</xdr:rowOff>
    </xdr:from>
    <xdr:to>
      <xdr:col>24</xdr:col>
      <xdr:colOff>114300</xdr:colOff>
      <xdr:row>99</xdr:row>
      <xdr:rowOff>33089</xdr:rowOff>
    </xdr:to>
    <xdr:sp macro="" textlink="">
      <xdr:nvSpPr>
        <xdr:cNvPr id="251" name="楕円 250"/>
        <xdr:cNvSpPr/>
      </xdr:nvSpPr>
      <xdr:spPr>
        <a:xfrm>
          <a:off x="4584700" y="1690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17866</xdr:rowOff>
    </xdr:from>
    <xdr:ext cx="534377" cy="259045"/>
    <xdr:sp macro="" textlink="">
      <xdr:nvSpPr>
        <xdr:cNvPr id="252" name="衛生費該当値テキスト"/>
        <xdr:cNvSpPr txBox="1"/>
      </xdr:nvSpPr>
      <xdr:spPr>
        <a:xfrm>
          <a:off x="4686300" y="1681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48419</xdr:rowOff>
    </xdr:from>
    <xdr:to>
      <xdr:col>20</xdr:col>
      <xdr:colOff>38100</xdr:colOff>
      <xdr:row>98</xdr:row>
      <xdr:rowOff>150019</xdr:rowOff>
    </xdr:to>
    <xdr:sp macro="" textlink="">
      <xdr:nvSpPr>
        <xdr:cNvPr id="253" name="楕円 252"/>
        <xdr:cNvSpPr/>
      </xdr:nvSpPr>
      <xdr:spPr>
        <a:xfrm>
          <a:off x="3746500" y="1685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141146</xdr:rowOff>
    </xdr:from>
    <xdr:ext cx="534377" cy="259045"/>
    <xdr:sp macro="" textlink="">
      <xdr:nvSpPr>
        <xdr:cNvPr id="254" name="テキスト ボックス 253"/>
        <xdr:cNvSpPr txBox="1"/>
      </xdr:nvSpPr>
      <xdr:spPr>
        <a:xfrm>
          <a:off x="3530111" y="1694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18986</xdr:rowOff>
    </xdr:from>
    <xdr:to>
      <xdr:col>15</xdr:col>
      <xdr:colOff>101600</xdr:colOff>
      <xdr:row>98</xdr:row>
      <xdr:rowOff>120586</xdr:rowOff>
    </xdr:to>
    <xdr:sp macro="" textlink="">
      <xdr:nvSpPr>
        <xdr:cNvPr id="255" name="楕円 254"/>
        <xdr:cNvSpPr/>
      </xdr:nvSpPr>
      <xdr:spPr>
        <a:xfrm>
          <a:off x="2857500" y="1682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111713</xdr:rowOff>
    </xdr:from>
    <xdr:ext cx="534377" cy="259045"/>
    <xdr:sp macro="" textlink="">
      <xdr:nvSpPr>
        <xdr:cNvPr id="256" name="テキスト ボックス 255"/>
        <xdr:cNvSpPr txBox="1"/>
      </xdr:nvSpPr>
      <xdr:spPr>
        <a:xfrm>
          <a:off x="2641111" y="1691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58210</xdr:rowOff>
    </xdr:from>
    <xdr:to>
      <xdr:col>10</xdr:col>
      <xdr:colOff>165100</xdr:colOff>
      <xdr:row>98</xdr:row>
      <xdr:rowOff>159810</xdr:rowOff>
    </xdr:to>
    <xdr:sp macro="" textlink="">
      <xdr:nvSpPr>
        <xdr:cNvPr id="257" name="楕円 256"/>
        <xdr:cNvSpPr/>
      </xdr:nvSpPr>
      <xdr:spPr>
        <a:xfrm>
          <a:off x="1968500" y="1686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150937</xdr:rowOff>
    </xdr:from>
    <xdr:ext cx="534377" cy="259045"/>
    <xdr:sp macro="" textlink="">
      <xdr:nvSpPr>
        <xdr:cNvPr id="258" name="テキスト ボックス 257"/>
        <xdr:cNvSpPr txBox="1"/>
      </xdr:nvSpPr>
      <xdr:spPr>
        <a:xfrm>
          <a:off x="1752111" y="1695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69831</xdr:rowOff>
    </xdr:from>
    <xdr:to>
      <xdr:col>6</xdr:col>
      <xdr:colOff>38100</xdr:colOff>
      <xdr:row>98</xdr:row>
      <xdr:rowOff>171431</xdr:rowOff>
    </xdr:to>
    <xdr:sp macro="" textlink="">
      <xdr:nvSpPr>
        <xdr:cNvPr id="259" name="楕円 258"/>
        <xdr:cNvSpPr/>
      </xdr:nvSpPr>
      <xdr:spPr>
        <a:xfrm>
          <a:off x="1079500" y="168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162558</xdr:rowOff>
    </xdr:from>
    <xdr:ext cx="534377" cy="259045"/>
    <xdr:sp macro="" textlink="">
      <xdr:nvSpPr>
        <xdr:cNvPr id="260" name="テキスト ボックス 259"/>
        <xdr:cNvSpPr txBox="1"/>
      </xdr:nvSpPr>
      <xdr:spPr>
        <a:xfrm>
          <a:off x="863111" y="1696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116611</xdr:rowOff>
    </xdr:from>
    <xdr:to>
      <xdr:col>55</xdr:col>
      <xdr:colOff>0</xdr:colOff>
      <xdr:row>38</xdr:row>
      <xdr:rowOff>116932</xdr:rowOff>
    </xdr:to>
    <xdr:cxnSp macro="">
      <xdr:nvCxnSpPr>
        <xdr:cNvPr id="287" name="直線コネクタ 286"/>
        <xdr:cNvCxnSpPr/>
      </xdr:nvCxnSpPr>
      <xdr:spPr>
        <a:xfrm flipV="1">
          <a:off x="9639300" y="6631711"/>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80173</xdr:rowOff>
    </xdr:from>
    <xdr:to>
      <xdr:col>50</xdr:col>
      <xdr:colOff>114300</xdr:colOff>
      <xdr:row>38</xdr:row>
      <xdr:rowOff>116932</xdr:rowOff>
    </xdr:to>
    <xdr:cxnSp macro="">
      <xdr:nvCxnSpPr>
        <xdr:cNvPr id="290" name="直線コネクタ 289"/>
        <xdr:cNvCxnSpPr/>
      </xdr:nvCxnSpPr>
      <xdr:spPr>
        <a:xfrm>
          <a:off x="8750300" y="6595273"/>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80173</xdr:rowOff>
    </xdr:from>
    <xdr:to>
      <xdr:col>45</xdr:col>
      <xdr:colOff>177800</xdr:colOff>
      <xdr:row>38</xdr:row>
      <xdr:rowOff>80630</xdr:rowOff>
    </xdr:to>
    <xdr:cxnSp macro="">
      <xdr:nvCxnSpPr>
        <xdr:cNvPr id="293" name="直線コネクタ 292"/>
        <xdr:cNvCxnSpPr/>
      </xdr:nvCxnSpPr>
      <xdr:spPr>
        <a:xfrm flipV="1">
          <a:off x="7861300" y="659527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80630</xdr:rowOff>
    </xdr:from>
    <xdr:to>
      <xdr:col>41</xdr:col>
      <xdr:colOff>50800</xdr:colOff>
      <xdr:row>38</xdr:row>
      <xdr:rowOff>80904</xdr:rowOff>
    </xdr:to>
    <xdr:cxnSp macro="">
      <xdr:nvCxnSpPr>
        <xdr:cNvPr id="296" name="直線コネクタ 295"/>
        <xdr:cNvCxnSpPr/>
      </xdr:nvCxnSpPr>
      <xdr:spPr>
        <a:xfrm flipV="1">
          <a:off x="6972300" y="659573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82545</xdr:rowOff>
    </xdr:from>
    <xdr:to>
      <xdr:col>36</xdr:col>
      <xdr:colOff>165100</xdr:colOff>
      <xdr:row>38</xdr:row>
      <xdr:rowOff>12695</xdr:rowOff>
    </xdr:to>
    <xdr:sp macro="" textlink="">
      <xdr:nvSpPr>
        <xdr:cNvPr id="299" name="フローチャート: 判断 298"/>
        <xdr:cNvSpPr/>
      </xdr:nvSpPr>
      <xdr:spPr>
        <a:xfrm>
          <a:off x="692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29222</xdr:rowOff>
    </xdr:from>
    <xdr:ext cx="469744" cy="259045"/>
    <xdr:sp macro="" textlink="">
      <xdr:nvSpPr>
        <xdr:cNvPr id="300" name="テキスト ボックス 299"/>
        <xdr:cNvSpPr txBox="1"/>
      </xdr:nvSpPr>
      <xdr:spPr>
        <a:xfrm>
          <a:off x="6737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65811</xdr:rowOff>
    </xdr:from>
    <xdr:to>
      <xdr:col>55</xdr:col>
      <xdr:colOff>50800</xdr:colOff>
      <xdr:row>38</xdr:row>
      <xdr:rowOff>167411</xdr:rowOff>
    </xdr:to>
    <xdr:sp macro="" textlink="">
      <xdr:nvSpPr>
        <xdr:cNvPr id="306" name="楕円 305"/>
        <xdr:cNvSpPr/>
      </xdr:nvSpPr>
      <xdr:spPr>
        <a:xfrm>
          <a:off x="10426700" y="658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66132</xdr:rowOff>
    </xdr:from>
    <xdr:to>
      <xdr:col>50</xdr:col>
      <xdr:colOff>165100</xdr:colOff>
      <xdr:row>38</xdr:row>
      <xdr:rowOff>167732</xdr:rowOff>
    </xdr:to>
    <xdr:sp macro="" textlink="">
      <xdr:nvSpPr>
        <xdr:cNvPr id="308" name="楕円 307"/>
        <xdr:cNvSpPr/>
      </xdr:nvSpPr>
      <xdr:spPr>
        <a:xfrm>
          <a:off x="9588500" y="65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158859</xdr:rowOff>
    </xdr:from>
    <xdr:ext cx="378565" cy="259045"/>
    <xdr:sp macro="" textlink="">
      <xdr:nvSpPr>
        <xdr:cNvPr id="309" name="テキスト ボックス 308"/>
        <xdr:cNvSpPr txBox="1"/>
      </xdr:nvSpPr>
      <xdr:spPr>
        <a:xfrm>
          <a:off x="9450017" y="6673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29373</xdr:rowOff>
    </xdr:from>
    <xdr:to>
      <xdr:col>46</xdr:col>
      <xdr:colOff>38100</xdr:colOff>
      <xdr:row>38</xdr:row>
      <xdr:rowOff>130973</xdr:rowOff>
    </xdr:to>
    <xdr:sp macro="" textlink="">
      <xdr:nvSpPr>
        <xdr:cNvPr id="310" name="楕円 309"/>
        <xdr:cNvSpPr/>
      </xdr:nvSpPr>
      <xdr:spPr>
        <a:xfrm>
          <a:off x="8699500" y="654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122100</xdr:rowOff>
    </xdr:from>
    <xdr:ext cx="469744" cy="259045"/>
    <xdr:sp macro="" textlink="">
      <xdr:nvSpPr>
        <xdr:cNvPr id="311" name="テキスト ボックス 310"/>
        <xdr:cNvSpPr txBox="1"/>
      </xdr:nvSpPr>
      <xdr:spPr>
        <a:xfrm>
          <a:off x="8515428" y="663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29830</xdr:rowOff>
    </xdr:from>
    <xdr:to>
      <xdr:col>41</xdr:col>
      <xdr:colOff>101600</xdr:colOff>
      <xdr:row>38</xdr:row>
      <xdr:rowOff>131430</xdr:rowOff>
    </xdr:to>
    <xdr:sp macro="" textlink="">
      <xdr:nvSpPr>
        <xdr:cNvPr id="312" name="楕円 311"/>
        <xdr:cNvSpPr/>
      </xdr:nvSpPr>
      <xdr:spPr>
        <a:xfrm>
          <a:off x="7810500" y="65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122557</xdr:rowOff>
    </xdr:from>
    <xdr:ext cx="469744" cy="259045"/>
    <xdr:sp macro="" textlink="">
      <xdr:nvSpPr>
        <xdr:cNvPr id="313" name="テキスト ボックス 312"/>
        <xdr:cNvSpPr txBox="1"/>
      </xdr:nvSpPr>
      <xdr:spPr>
        <a:xfrm>
          <a:off x="7626428" y="66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30104</xdr:rowOff>
    </xdr:from>
    <xdr:to>
      <xdr:col>36</xdr:col>
      <xdr:colOff>165100</xdr:colOff>
      <xdr:row>38</xdr:row>
      <xdr:rowOff>131704</xdr:rowOff>
    </xdr:to>
    <xdr:sp macro="" textlink="">
      <xdr:nvSpPr>
        <xdr:cNvPr id="314" name="楕円 313"/>
        <xdr:cNvSpPr/>
      </xdr:nvSpPr>
      <xdr:spPr>
        <a:xfrm>
          <a:off x="6921500" y="65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122831</xdr:rowOff>
    </xdr:from>
    <xdr:ext cx="469744" cy="259045"/>
    <xdr:sp macro="" textlink="">
      <xdr:nvSpPr>
        <xdr:cNvPr id="315" name="テキスト ボックス 314"/>
        <xdr:cNvSpPr txBox="1"/>
      </xdr:nvSpPr>
      <xdr:spPr>
        <a:xfrm>
          <a:off x="6737428" y="663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29111</xdr:rowOff>
    </xdr:from>
    <xdr:to>
      <xdr:col>55</xdr:col>
      <xdr:colOff>0</xdr:colOff>
      <xdr:row>59</xdr:row>
      <xdr:rowOff>30590</xdr:rowOff>
    </xdr:to>
    <xdr:cxnSp macro="">
      <xdr:nvCxnSpPr>
        <xdr:cNvPr id="344" name="直線コネクタ 343"/>
        <xdr:cNvCxnSpPr/>
      </xdr:nvCxnSpPr>
      <xdr:spPr>
        <a:xfrm flipV="1">
          <a:off x="9639300" y="10144661"/>
          <a:ext cx="8382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30590</xdr:rowOff>
    </xdr:from>
    <xdr:to>
      <xdr:col>50</xdr:col>
      <xdr:colOff>114300</xdr:colOff>
      <xdr:row>59</xdr:row>
      <xdr:rowOff>32121</xdr:rowOff>
    </xdr:to>
    <xdr:cxnSp macro="">
      <xdr:nvCxnSpPr>
        <xdr:cNvPr id="347" name="直線コネクタ 346"/>
        <xdr:cNvCxnSpPr/>
      </xdr:nvCxnSpPr>
      <xdr:spPr>
        <a:xfrm flipV="1">
          <a:off x="8750300" y="10146140"/>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32121</xdr:rowOff>
    </xdr:from>
    <xdr:to>
      <xdr:col>45</xdr:col>
      <xdr:colOff>177800</xdr:colOff>
      <xdr:row>59</xdr:row>
      <xdr:rowOff>32174</xdr:rowOff>
    </xdr:to>
    <xdr:cxnSp macro="">
      <xdr:nvCxnSpPr>
        <xdr:cNvPr id="350" name="直線コネクタ 349"/>
        <xdr:cNvCxnSpPr/>
      </xdr:nvCxnSpPr>
      <xdr:spPr>
        <a:xfrm flipV="1">
          <a:off x="7861300" y="10147671"/>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30498</xdr:rowOff>
    </xdr:from>
    <xdr:to>
      <xdr:col>41</xdr:col>
      <xdr:colOff>50800</xdr:colOff>
      <xdr:row>59</xdr:row>
      <xdr:rowOff>32174</xdr:rowOff>
    </xdr:to>
    <xdr:cxnSp macro="">
      <xdr:nvCxnSpPr>
        <xdr:cNvPr id="353" name="直線コネクタ 352"/>
        <xdr:cNvCxnSpPr/>
      </xdr:nvCxnSpPr>
      <xdr:spPr>
        <a:xfrm>
          <a:off x="6972300" y="10146048"/>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89388</xdr:rowOff>
    </xdr:from>
    <xdr:to>
      <xdr:col>36</xdr:col>
      <xdr:colOff>165100</xdr:colOff>
      <xdr:row>59</xdr:row>
      <xdr:rowOff>19538</xdr:rowOff>
    </xdr:to>
    <xdr:sp macro="" textlink="">
      <xdr:nvSpPr>
        <xdr:cNvPr id="356" name="フローチャート: 判断 355"/>
        <xdr:cNvSpPr/>
      </xdr:nvSpPr>
      <xdr:spPr>
        <a:xfrm>
          <a:off x="6921500" y="1003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36065</xdr:rowOff>
    </xdr:from>
    <xdr:ext cx="469744" cy="259045"/>
    <xdr:sp macro="" textlink="">
      <xdr:nvSpPr>
        <xdr:cNvPr id="357" name="テキスト ボックス 356"/>
        <xdr:cNvSpPr txBox="1"/>
      </xdr:nvSpPr>
      <xdr:spPr>
        <a:xfrm>
          <a:off x="6737428" y="98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149761</xdr:rowOff>
    </xdr:from>
    <xdr:to>
      <xdr:col>55</xdr:col>
      <xdr:colOff>50800</xdr:colOff>
      <xdr:row>59</xdr:row>
      <xdr:rowOff>79911</xdr:rowOff>
    </xdr:to>
    <xdr:sp macro="" textlink="">
      <xdr:nvSpPr>
        <xdr:cNvPr id="363" name="楕円 362"/>
        <xdr:cNvSpPr/>
      </xdr:nvSpPr>
      <xdr:spPr>
        <a:xfrm>
          <a:off x="10426700" y="1009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64688</xdr:rowOff>
    </xdr:from>
    <xdr:ext cx="469744" cy="259045"/>
    <xdr:sp macro="" textlink="">
      <xdr:nvSpPr>
        <xdr:cNvPr id="364" name="農林水産業費該当値テキスト"/>
        <xdr:cNvSpPr txBox="1"/>
      </xdr:nvSpPr>
      <xdr:spPr>
        <a:xfrm>
          <a:off x="10528300" y="1000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151240</xdr:rowOff>
    </xdr:from>
    <xdr:to>
      <xdr:col>50</xdr:col>
      <xdr:colOff>165100</xdr:colOff>
      <xdr:row>59</xdr:row>
      <xdr:rowOff>81390</xdr:rowOff>
    </xdr:to>
    <xdr:sp macro="" textlink="">
      <xdr:nvSpPr>
        <xdr:cNvPr id="365" name="楕円 364"/>
        <xdr:cNvSpPr/>
      </xdr:nvSpPr>
      <xdr:spPr>
        <a:xfrm>
          <a:off x="9588500" y="100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72517</xdr:rowOff>
    </xdr:from>
    <xdr:ext cx="469744" cy="259045"/>
    <xdr:sp macro="" textlink="">
      <xdr:nvSpPr>
        <xdr:cNvPr id="366" name="テキスト ボックス 365"/>
        <xdr:cNvSpPr txBox="1"/>
      </xdr:nvSpPr>
      <xdr:spPr>
        <a:xfrm>
          <a:off x="9404428" y="101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152771</xdr:rowOff>
    </xdr:from>
    <xdr:to>
      <xdr:col>46</xdr:col>
      <xdr:colOff>38100</xdr:colOff>
      <xdr:row>59</xdr:row>
      <xdr:rowOff>82921</xdr:rowOff>
    </xdr:to>
    <xdr:sp macro="" textlink="">
      <xdr:nvSpPr>
        <xdr:cNvPr id="367" name="楕円 366"/>
        <xdr:cNvSpPr/>
      </xdr:nvSpPr>
      <xdr:spPr>
        <a:xfrm>
          <a:off x="8699500" y="1009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74048</xdr:rowOff>
    </xdr:from>
    <xdr:ext cx="469744" cy="259045"/>
    <xdr:sp macro="" textlink="">
      <xdr:nvSpPr>
        <xdr:cNvPr id="368" name="テキスト ボックス 367"/>
        <xdr:cNvSpPr txBox="1"/>
      </xdr:nvSpPr>
      <xdr:spPr>
        <a:xfrm>
          <a:off x="8515428" y="1018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152824</xdr:rowOff>
    </xdr:from>
    <xdr:to>
      <xdr:col>41</xdr:col>
      <xdr:colOff>101600</xdr:colOff>
      <xdr:row>59</xdr:row>
      <xdr:rowOff>82974</xdr:rowOff>
    </xdr:to>
    <xdr:sp macro="" textlink="">
      <xdr:nvSpPr>
        <xdr:cNvPr id="369" name="楕円 368"/>
        <xdr:cNvSpPr/>
      </xdr:nvSpPr>
      <xdr:spPr>
        <a:xfrm>
          <a:off x="7810500" y="1009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74101</xdr:rowOff>
    </xdr:from>
    <xdr:ext cx="469744" cy="259045"/>
    <xdr:sp macro="" textlink="">
      <xdr:nvSpPr>
        <xdr:cNvPr id="370" name="テキスト ボックス 369"/>
        <xdr:cNvSpPr txBox="1"/>
      </xdr:nvSpPr>
      <xdr:spPr>
        <a:xfrm>
          <a:off x="7626428" y="1018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151148</xdr:rowOff>
    </xdr:from>
    <xdr:to>
      <xdr:col>36</xdr:col>
      <xdr:colOff>165100</xdr:colOff>
      <xdr:row>59</xdr:row>
      <xdr:rowOff>81298</xdr:rowOff>
    </xdr:to>
    <xdr:sp macro="" textlink="">
      <xdr:nvSpPr>
        <xdr:cNvPr id="371" name="楕円 370"/>
        <xdr:cNvSpPr/>
      </xdr:nvSpPr>
      <xdr:spPr>
        <a:xfrm>
          <a:off x="6921500" y="1009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72425</xdr:rowOff>
    </xdr:from>
    <xdr:ext cx="469744" cy="259045"/>
    <xdr:sp macro="" textlink="">
      <xdr:nvSpPr>
        <xdr:cNvPr id="372" name="テキスト ボックス 371"/>
        <xdr:cNvSpPr txBox="1"/>
      </xdr:nvSpPr>
      <xdr:spPr>
        <a:xfrm>
          <a:off x="6737428" y="1018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151492</xdr:rowOff>
    </xdr:from>
    <xdr:to>
      <xdr:col>55</xdr:col>
      <xdr:colOff>0</xdr:colOff>
      <xdr:row>78</xdr:row>
      <xdr:rowOff>162903</xdr:rowOff>
    </xdr:to>
    <xdr:cxnSp macro="">
      <xdr:nvCxnSpPr>
        <xdr:cNvPr id="401" name="直線コネクタ 400"/>
        <xdr:cNvCxnSpPr/>
      </xdr:nvCxnSpPr>
      <xdr:spPr>
        <a:xfrm flipV="1">
          <a:off x="9639300" y="13524592"/>
          <a:ext cx="8382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79293</xdr:rowOff>
    </xdr:from>
    <xdr:to>
      <xdr:col>50</xdr:col>
      <xdr:colOff>114300</xdr:colOff>
      <xdr:row>78</xdr:row>
      <xdr:rowOff>162903</xdr:rowOff>
    </xdr:to>
    <xdr:cxnSp macro="">
      <xdr:nvCxnSpPr>
        <xdr:cNvPr id="404" name="直線コネクタ 403"/>
        <xdr:cNvCxnSpPr/>
      </xdr:nvCxnSpPr>
      <xdr:spPr>
        <a:xfrm>
          <a:off x="8750300" y="13452393"/>
          <a:ext cx="889000" cy="8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78036</xdr:rowOff>
    </xdr:from>
    <xdr:to>
      <xdr:col>45</xdr:col>
      <xdr:colOff>177800</xdr:colOff>
      <xdr:row>78</xdr:row>
      <xdr:rowOff>79293</xdr:rowOff>
    </xdr:to>
    <xdr:cxnSp macro="">
      <xdr:nvCxnSpPr>
        <xdr:cNvPr id="407" name="直線コネクタ 406"/>
        <xdr:cNvCxnSpPr/>
      </xdr:nvCxnSpPr>
      <xdr:spPr>
        <a:xfrm>
          <a:off x="7861300" y="1345113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78036</xdr:rowOff>
    </xdr:from>
    <xdr:to>
      <xdr:col>41</xdr:col>
      <xdr:colOff>50800</xdr:colOff>
      <xdr:row>78</xdr:row>
      <xdr:rowOff>85922</xdr:rowOff>
    </xdr:to>
    <xdr:cxnSp macro="">
      <xdr:nvCxnSpPr>
        <xdr:cNvPr id="410" name="直線コネクタ 409"/>
        <xdr:cNvCxnSpPr/>
      </xdr:nvCxnSpPr>
      <xdr:spPr>
        <a:xfrm flipV="1">
          <a:off x="6972300" y="13451136"/>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83565</xdr:rowOff>
    </xdr:from>
    <xdr:to>
      <xdr:col>36</xdr:col>
      <xdr:colOff>165100</xdr:colOff>
      <xdr:row>78</xdr:row>
      <xdr:rowOff>13715</xdr:rowOff>
    </xdr:to>
    <xdr:sp macro="" textlink="">
      <xdr:nvSpPr>
        <xdr:cNvPr id="413" name="フローチャート: 判断 412"/>
        <xdr:cNvSpPr/>
      </xdr:nvSpPr>
      <xdr:spPr>
        <a:xfrm>
          <a:off x="6921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30242</xdr:rowOff>
    </xdr:from>
    <xdr:ext cx="534377" cy="259045"/>
    <xdr:sp macro="" textlink="">
      <xdr:nvSpPr>
        <xdr:cNvPr id="414" name="テキスト ボックス 413"/>
        <xdr:cNvSpPr txBox="1"/>
      </xdr:nvSpPr>
      <xdr:spPr>
        <a:xfrm>
          <a:off x="6705111" y="1306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100692</xdr:rowOff>
    </xdr:from>
    <xdr:to>
      <xdr:col>55</xdr:col>
      <xdr:colOff>50800</xdr:colOff>
      <xdr:row>79</xdr:row>
      <xdr:rowOff>30842</xdr:rowOff>
    </xdr:to>
    <xdr:sp macro="" textlink="">
      <xdr:nvSpPr>
        <xdr:cNvPr id="420" name="楕円 419"/>
        <xdr:cNvSpPr/>
      </xdr:nvSpPr>
      <xdr:spPr>
        <a:xfrm>
          <a:off x="10426700" y="1347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15619</xdr:rowOff>
    </xdr:from>
    <xdr:ext cx="469744" cy="259045"/>
    <xdr:sp macro="" textlink="">
      <xdr:nvSpPr>
        <xdr:cNvPr id="421" name="商工費該当値テキスト"/>
        <xdr:cNvSpPr txBox="1"/>
      </xdr:nvSpPr>
      <xdr:spPr>
        <a:xfrm>
          <a:off x="10528300" y="133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112103</xdr:rowOff>
    </xdr:from>
    <xdr:to>
      <xdr:col>50</xdr:col>
      <xdr:colOff>165100</xdr:colOff>
      <xdr:row>79</xdr:row>
      <xdr:rowOff>42253</xdr:rowOff>
    </xdr:to>
    <xdr:sp macro="" textlink="">
      <xdr:nvSpPr>
        <xdr:cNvPr id="422" name="楕円 421"/>
        <xdr:cNvSpPr/>
      </xdr:nvSpPr>
      <xdr:spPr>
        <a:xfrm>
          <a:off x="9588500" y="134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33380</xdr:rowOff>
    </xdr:from>
    <xdr:ext cx="469744" cy="259045"/>
    <xdr:sp macro="" textlink="">
      <xdr:nvSpPr>
        <xdr:cNvPr id="423" name="テキスト ボックス 422"/>
        <xdr:cNvSpPr txBox="1"/>
      </xdr:nvSpPr>
      <xdr:spPr>
        <a:xfrm>
          <a:off x="9404428" y="135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28493</xdr:rowOff>
    </xdr:from>
    <xdr:to>
      <xdr:col>46</xdr:col>
      <xdr:colOff>38100</xdr:colOff>
      <xdr:row>78</xdr:row>
      <xdr:rowOff>130093</xdr:rowOff>
    </xdr:to>
    <xdr:sp macro="" textlink="">
      <xdr:nvSpPr>
        <xdr:cNvPr id="424" name="楕円 423"/>
        <xdr:cNvSpPr/>
      </xdr:nvSpPr>
      <xdr:spPr>
        <a:xfrm>
          <a:off x="8699500" y="134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121220</xdr:rowOff>
    </xdr:from>
    <xdr:ext cx="469744" cy="259045"/>
    <xdr:sp macro="" textlink="">
      <xdr:nvSpPr>
        <xdr:cNvPr id="425" name="テキスト ボックス 424"/>
        <xdr:cNvSpPr txBox="1"/>
      </xdr:nvSpPr>
      <xdr:spPr>
        <a:xfrm>
          <a:off x="8515428" y="134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27236</xdr:rowOff>
    </xdr:from>
    <xdr:to>
      <xdr:col>41</xdr:col>
      <xdr:colOff>101600</xdr:colOff>
      <xdr:row>78</xdr:row>
      <xdr:rowOff>128836</xdr:rowOff>
    </xdr:to>
    <xdr:sp macro="" textlink="">
      <xdr:nvSpPr>
        <xdr:cNvPr id="426" name="楕円 425"/>
        <xdr:cNvSpPr/>
      </xdr:nvSpPr>
      <xdr:spPr>
        <a:xfrm>
          <a:off x="7810500" y="134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119963</xdr:rowOff>
    </xdr:from>
    <xdr:ext cx="469744" cy="259045"/>
    <xdr:sp macro="" textlink="">
      <xdr:nvSpPr>
        <xdr:cNvPr id="427" name="テキスト ボックス 426"/>
        <xdr:cNvSpPr txBox="1"/>
      </xdr:nvSpPr>
      <xdr:spPr>
        <a:xfrm>
          <a:off x="7626428" y="1349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35122</xdr:rowOff>
    </xdr:from>
    <xdr:to>
      <xdr:col>36</xdr:col>
      <xdr:colOff>165100</xdr:colOff>
      <xdr:row>78</xdr:row>
      <xdr:rowOff>136722</xdr:rowOff>
    </xdr:to>
    <xdr:sp macro="" textlink="">
      <xdr:nvSpPr>
        <xdr:cNvPr id="428" name="楕円 427"/>
        <xdr:cNvSpPr/>
      </xdr:nvSpPr>
      <xdr:spPr>
        <a:xfrm>
          <a:off x="6921500" y="1340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127849</xdr:rowOff>
    </xdr:from>
    <xdr:ext cx="469744" cy="259045"/>
    <xdr:sp macro="" textlink="">
      <xdr:nvSpPr>
        <xdr:cNvPr id="429" name="テキスト ボックス 428"/>
        <xdr:cNvSpPr txBox="1"/>
      </xdr:nvSpPr>
      <xdr:spPr>
        <a:xfrm>
          <a:off x="6737428" y="1350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112215</xdr:rowOff>
    </xdr:from>
    <xdr:to>
      <xdr:col>55</xdr:col>
      <xdr:colOff>0</xdr:colOff>
      <xdr:row>97</xdr:row>
      <xdr:rowOff>148757</xdr:rowOff>
    </xdr:to>
    <xdr:cxnSp macro="">
      <xdr:nvCxnSpPr>
        <xdr:cNvPr id="458" name="直線コネクタ 457"/>
        <xdr:cNvCxnSpPr/>
      </xdr:nvCxnSpPr>
      <xdr:spPr>
        <a:xfrm>
          <a:off x="9639300" y="16742865"/>
          <a:ext cx="838200" cy="3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112215</xdr:rowOff>
    </xdr:from>
    <xdr:to>
      <xdr:col>50</xdr:col>
      <xdr:colOff>114300</xdr:colOff>
      <xdr:row>97</xdr:row>
      <xdr:rowOff>132533</xdr:rowOff>
    </xdr:to>
    <xdr:cxnSp macro="">
      <xdr:nvCxnSpPr>
        <xdr:cNvPr id="461" name="直線コネクタ 460"/>
        <xdr:cNvCxnSpPr/>
      </xdr:nvCxnSpPr>
      <xdr:spPr>
        <a:xfrm flipV="1">
          <a:off x="8750300" y="16742865"/>
          <a:ext cx="889000" cy="2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132533</xdr:rowOff>
    </xdr:from>
    <xdr:to>
      <xdr:col>45</xdr:col>
      <xdr:colOff>177800</xdr:colOff>
      <xdr:row>98</xdr:row>
      <xdr:rowOff>26715</xdr:rowOff>
    </xdr:to>
    <xdr:cxnSp macro="">
      <xdr:nvCxnSpPr>
        <xdr:cNvPr id="464" name="直線コネクタ 463"/>
        <xdr:cNvCxnSpPr/>
      </xdr:nvCxnSpPr>
      <xdr:spPr>
        <a:xfrm flipV="1">
          <a:off x="7861300" y="16763183"/>
          <a:ext cx="889000" cy="6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169887</xdr:rowOff>
    </xdr:from>
    <xdr:to>
      <xdr:col>41</xdr:col>
      <xdr:colOff>50800</xdr:colOff>
      <xdr:row>98</xdr:row>
      <xdr:rowOff>26715</xdr:rowOff>
    </xdr:to>
    <xdr:cxnSp macro="">
      <xdr:nvCxnSpPr>
        <xdr:cNvPr id="467" name="直線コネクタ 466"/>
        <xdr:cNvCxnSpPr/>
      </xdr:nvCxnSpPr>
      <xdr:spPr>
        <a:xfrm>
          <a:off x="6972300" y="16800537"/>
          <a:ext cx="889000" cy="2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163333</xdr:rowOff>
    </xdr:from>
    <xdr:to>
      <xdr:col>36</xdr:col>
      <xdr:colOff>165100</xdr:colOff>
      <xdr:row>98</xdr:row>
      <xdr:rowOff>93483</xdr:rowOff>
    </xdr:to>
    <xdr:sp macro="" textlink="">
      <xdr:nvSpPr>
        <xdr:cNvPr id="470" name="フローチャート: 判断 469"/>
        <xdr:cNvSpPr/>
      </xdr:nvSpPr>
      <xdr:spPr>
        <a:xfrm>
          <a:off x="6921500" y="167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84610</xdr:rowOff>
    </xdr:from>
    <xdr:ext cx="534377" cy="259045"/>
    <xdr:sp macro="" textlink="">
      <xdr:nvSpPr>
        <xdr:cNvPr id="471" name="テキスト ボックス 470"/>
        <xdr:cNvSpPr txBox="1"/>
      </xdr:nvSpPr>
      <xdr:spPr>
        <a:xfrm>
          <a:off x="6705111" y="1688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97957</xdr:rowOff>
    </xdr:from>
    <xdr:to>
      <xdr:col>55</xdr:col>
      <xdr:colOff>50800</xdr:colOff>
      <xdr:row>98</xdr:row>
      <xdr:rowOff>28107</xdr:rowOff>
    </xdr:to>
    <xdr:sp macro="" textlink="">
      <xdr:nvSpPr>
        <xdr:cNvPr id="477" name="楕円 476"/>
        <xdr:cNvSpPr/>
      </xdr:nvSpPr>
      <xdr:spPr>
        <a:xfrm>
          <a:off x="10426700" y="167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120834</xdr:rowOff>
    </xdr:from>
    <xdr:ext cx="534377" cy="259045"/>
    <xdr:sp macro="" textlink="">
      <xdr:nvSpPr>
        <xdr:cNvPr id="478" name="土木費該当値テキスト"/>
        <xdr:cNvSpPr txBox="1"/>
      </xdr:nvSpPr>
      <xdr:spPr>
        <a:xfrm>
          <a:off x="10528300" y="1658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61415</xdr:rowOff>
    </xdr:from>
    <xdr:to>
      <xdr:col>50</xdr:col>
      <xdr:colOff>165100</xdr:colOff>
      <xdr:row>97</xdr:row>
      <xdr:rowOff>163015</xdr:rowOff>
    </xdr:to>
    <xdr:sp macro="" textlink="">
      <xdr:nvSpPr>
        <xdr:cNvPr id="479" name="楕円 478"/>
        <xdr:cNvSpPr/>
      </xdr:nvSpPr>
      <xdr:spPr>
        <a:xfrm>
          <a:off x="9588500" y="166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8092</xdr:rowOff>
    </xdr:from>
    <xdr:ext cx="534377" cy="259045"/>
    <xdr:sp macro="" textlink="">
      <xdr:nvSpPr>
        <xdr:cNvPr id="480" name="テキスト ボックス 479"/>
        <xdr:cNvSpPr txBox="1"/>
      </xdr:nvSpPr>
      <xdr:spPr>
        <a:xfrm>
          <a:off x="9372111" y="1646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81733</xdr:rowOff>
    </xdr:from>
    <xdr:to>
      <xdr:col>46</xdr:col>
      <xdr:colOff>38100</xdr:colOff>
      <xdr:row>98</xdr:row>
      <xdr:rowOff>11883</xdr:rowOff>
    </xdr:to>
    <xdr:sp macro="" textlink="">
      <xdr:nvSpPr>
        <xdr:cNvPr id="481" name="楕円 480"/>
        <xdr:cNvSpPr/>
      </xdr:nvSpPr>
      <xdr:spPr>
        <a:xfrm>
          <a:off x="8699500" y="167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28410</xdr:rowOff>
    </xdr:from>
    <xdr:ext cx="534377" cy="259045"/>
    <xdr:sp macro="" textlink="">
      <xdr:nvSpPr>
        <xdr:cNvPr id="482" name="テキスト ボックス 481"/>
        <xdr:cNvSpPr txBox="1"/>
      </xdr:nvSpPr>
      <xdr:spPr>
        <a:xfrm>
          <a:off x="8483111" y="1648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147365</xdr:rowOff>
    </xdr:from>
    <xdr:to>
      <xdr:col>41</xdr:col>
      <xdr:colOff>101600</xdr:colOff>
      <xdr:row>98</xdr:row>
      <xdr:rowOff>77515</xdr:rowOff>
    </xdr:to>
    <xdr:sp macro="" textlink="">
      <xdr:nvSpPr>
        <xdr:cNvPr id="483" name="楕円 482"/>
        <xdr:cNvSpPr/>
      </xdr:nvSpPr>
      <xdr:spPr>
        <a:xfrm>
          <a:off x="7810500" y="1677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94042</xdr:rowOff>
    </xdr:from>
    <xdr:ext cx="534377" cy="259045"/>
    <xdr:sp macro="" textlink="">
      <xdr:nvSpPr>
        <xdr:cNvPr id="484" name="テキスト ボックス 483"/>
        <xdr:cNvSpPr txBox="1"/>
      </xdr:nvSpPr>
      <xdr:spPr>
        <a:xfrm>
          <a:off x="7594111" y="165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119087</xdr:rowOff>
    </xdr:from>
    <xdr:to>
      <xdr:col>36</xdr:col>
      <xdr:colOff>165100</xdr:colOff>
      <xdr:row>98</xdr:row>
      <xdr:rowOff>49237</xdr:rowOff>
    </xdr:to>
    <xdr:sp macro="" textlink="">
      <xdr:nvSpPr>
        <xdr:cNvPr id="485" name="楕円 484"/>
        <xdr:cNvSpPr/>
      </xdr:nvSpPr>
      <xdr:spPr>
        <a:xfrm>
          <a:off x="6921500" y="167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65764</xdr:rowOff>
    </xdr:from>
    <xdr:ext cx="534377" cy="259045"/>
    <xdr:sp macro="" textlink="">
      <xdr:nvSpPr>
        <xdr:cNvPr id="486" name="テキスト ボックス 485"/>
        <xdr:cNvSpPr txBox="1"/>
      </xdr:nvSpPr>
      <xdr:spPr>
        <a:xfrm>
          <a:off x="6705111" y="1652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37836</xdr:rowOff>
    </xdr:from>
    <xdr:to>
      <xdr:col>85</xdr:col>
      <xdr:colOff>127000</xdr:colOff>
      <xdr:row>36</xdr:row>
      <xdr:rowOff>149758</xdr:rowOff>
    </xdr:to>
    <xdr:cxnSp macro="">
      <xdr:nvCxnSpPr>
        <xdr:cNvPr id="514" name="直線コネクタ 513"/>
        <xdr:cNvCxnSpPr/>
      </xdr:nvCxnSpPr>
      <xdr:spPr>
        <a:xfrm>
          <a:off x="15481300" y="6210036"/>
          <a:ext cx="838200" cy="11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37836</xdr:rowOff>
    </xdr:from>
    <xdr:to>
      <xdr:col>81</xdr:col>
      <xdr:colOff>50800</xdr:colOff>
      <xdr:row>37</xdr:row>
      <xdr:rowOff>141575</xdr:rowOff>
    </xdr:to>
    <xdr:cxnSp macro="">
      <xdr:nvCxnSpPr>
        <xdr:cNvPr id="517" name="直線コネクタ 516"/>
        <xdr:cNvCxnSpPr/>
      </xdr:nvCxnSpPr>
      <xdr:spPr>
        <a:xfrm flipV="1">
          <a:off x="14592300" y="6210036"/>
          <a:ext cx="889000" cy="27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85568</xdr:rowOff>
    </xdr:from>
    <xdr:to>
      <xdr:col>76</xdr:col>
      <xdr:colOff>114300</xdr:colOff>
      <xdr:row>37</xdr:row>
      <xdr:rowOff>141575</xdr:rowOff>
    </xdr:to>
    <xdr:cxnSp macro="">
      <xdr:nvCxnSpPr>
        <xdr:cNvPr id="520" name="直線コネクタ 519"/>
        <xdr:cNvCxnSpPr/>
      </xdr:nvCxnSpPr>
      <xdr:spPr>
        <a:xfrm>
          <a:off x="13703300" y="6257768"/>
          <a:ext cx="8890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85568</xdr:rowOff>
    </xdr:from>
    <xdr:to>
      <xdr:col>71</xdr:col>
      <xdr:colOff>177800</xdr:colOff>
      <xdr:row>36</xdr:row>
      <xdr:rowOff>118989</xdr:rowOff>
    </xdr:to>
    <xdr:cxnSp macro="">
      <xdr:nvCxnSpPr>
        <xdr:cNvPr id="523" name="直線コネクタ 522"/>
        <xdr:cNvCxnSpPr/>
      </xdr:nvCxnSpPr>
      <xdr:spPr>
        <a:xfrm flipV="1">
          <a:off x="12814300" y="6257768"/>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97632</xdr:rowOff>
    </xdr:from>
    <xdr:to>
      <xdr:col>67</xdr:col>
      <xdr:colOff>101600</xdr:colOff>
      <xdr:row>37</xdr:row>
      <xdr:rowOff>27782</xdr:rowOff>
    </xdr:to>
    <xdr:sp macro="" textlink="">
      <xdr:nvSpPr>
        <xdr:cNvPr id="526" name="フローチャート: 判断 525"/>
        <xdr:cNvSpPr/>
      </xdr:nvSpPr>
      <xdr:spPr>
        <a:xfrm>
          <a:off x="12763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18909</xdr:rowOff>
    </xdr:from>
    <xdr:ext cx="534377" cy="259045"/>
    <xdr:sp macro="" textlink="">
      <xdr:nvSpPr>
        <xdr:cNvPr id="527" name="テキスト ボックス 526"/>
        <xdr:cNvSpPr txBox="1"/>
      </xdr:nvSpPr>
      <xdr:spPr>
        <a:xfrm>
          <a:off x="12547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98958</xdr:rowOff>
    </xdr:from>
    <xdr:to>
      <xdr:col>85</xdr:col>
      <xdr:colOff>177800</xdr:colOff>
      <xdr:row>37</xdr:row>
      <xdr:rowOff>29108</xdr:rowOff>
    </xdr:to>
    <xdr:sp macro="" textlink="">
      <xdr:nvSpPr>
        <xdr:cNvPr id="533" name="楕円 532"/>
        <xdr:cNvSpPr/>
      </xdr:nvSpPr>
      <xdr:spPr>
        <a:xfrm>
          <a:off x="162687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121835</xdr:rowOff>
    </xdr:from>
    <xdr:ext cx="534377" cy="259045"/>
    <xdr:sp macro="" textlink="">
      <xdr:nvSpPr>
        <xdr:cNvPr id="534" name="消防費該当値テキスト"/>
        <xdr:cNvSpPr txBox="1"/>
      </xdr:nvSpPr>
      <xdr:spPr>
        <a:xfrm>
          <a:off x="16370300" y="61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158486</xdr:rowOff>
    </xdr:from>
    <xdr:to>
      <xdr:col>81</xdr:col>
      <xdr:colOff>101600</xdr:colOff>
      <xdr:row>36</xdr:row>
      <xdr:rowOff>88636</xdr:rowOff>
    </xdr:to>
    <xdr:sp macro="" textlink="">
      <xdr:nvSpPr>
        <xdr:cNvPr id="535" name="楕円 534"/>
        <xdr:cNvSpPr/>
      </xdr:nvSpPr>
      <xdr:spPr>
        <a:xfrm>
          <a:off x="15430500" y="6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105163</xdr:rowOff>
    </xdr:from>
    <xdr:ext cx="534377" cy="259045"/>
    <xdr:sp macro="" textlink="">
      <xdr:nvSpPr>
        <xdr:cNvPr id="536" name="テキスト ボックス 535"/>
        <xdr:cNvSpPr txBox="1"/>
      </xdr:nvSpPr>
      <xdr:spPr>
        <a:xfrm>
          <a:off x="15214111" y="593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90775</xdr:rowOff>
    </xdr:from>
    <xdr:to>
      <xdr:col>76</xdr:col>
      <xdr:colOff>165100</xdr:colOff>
      <xdr:row>38</xdr:row>
      <xdr:rowOff>20924</xdr:rowOff>
    </xdr:to>
    <xdr:sp macro="" textlink="">
      <xdr:nvSpPr>
        <xdr:cNvPr id="537" name="楕円 536"/>
        <xdr:cNvSpPr/>
      </xdr:nvSpPr>
      <xdr:spPr>
        <a:xfrm>
          <a:off x="14541500" y="64344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12051</xdr:rowOff>
    </xdr:from>
    <xdr:ext cx="534377" cy="259045"/>
    <xdr:sp macro="" textlink="">
      <xdr:nvSpPr>
        <xdr:cNvPr id="538" name="テキスト ボックス 537"/>
        <xdr:cNvSpPr txBox="1"/>
      </xdr:nvSpPr>
      <xdr:spPr>
        <a:xfrm>
          <a:off x="14325111" y="652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34768</xdr:rowOff>
    </xdr:from>
    <xdr:to>
      <xdr:col>72</xdr:col>
      <xdr:colOff>38100</xdr:colOff>
      <xdr:row>36</xdr:row>
      <xdr:rowOff>136368</xdr:rowOff>
    </xdr:to>
    <xdr:sp macro="" textlink="">
      <xdr:nvSpPr>
        <xdr:cNvPr id="539" name="楕円 538"/>
        <xdr:cNvSpPr/>
      </xdr:nvSpPr>
      <xdr:spPr>
        <a:xfrm>
          <a:off x="13652500" y="62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152895</xdr:rowOff>
    </xdr:from>
    <xdr:ext cx="534377" cy="259045"/>
    <xdr:sp macro="" textlink="">
      <xdr:nvSpPr>
        <xdr:cNvPr id="540" name="テキスト ボックス 539"/>
        <xdr:cNvSpPr txBox="1"/>
      </xdr:nvSpPr>
      <xdr:spPr>
        <a:xfrm>
          <a:off x="13436111" y="598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68189</xdr:rowOff>
    </xdr:from>
    <xdr:to>
      <xdr:col>67</xdr:col>
      <xdr:colOff>101600</xdr:colOff>
      <xdr:row>36</xdr:row>
      <xdr:rowOff>169789</xdr:rowOff>
    </xdr:to>
    <xdr:sp macro="" textlink="">
      <xdr:nvSpPr>
        <xdr:cNvPr id="541" name="楕円 540"/>
        <xdr:cNvSpPr/>
      </xdr:nvSpPr>
      <xdr:spPr>
        <a:xfrm>
          <a:off x="12763500" y="62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14866</xdr:rowOff>
    </xdr:from>
    <xdr:ext cx="534377" cy="259045"/>
    <xdr:sp macro="" textlink="">
      <xdr:nvSpPr>
        <xdr:cNvPr id="542" name="テキスト ボックス 541"/>
        <xdr:cNvSpPr txBox="1"/>
      </xdr:nvSpPr>
      <xdr:spPr>
        <a:xfrm>
          <a:off x="12547111" y="601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38293</xdr:rowOff>
    </xdr:from>
    <xdr:to>
      <xdr:col>85</xdr:col>
      <xdr:colOff>127000</xdr:colOff>
      <xdr:row>58</xdr:row>
      <xdr:rowOff>89316</xdr:rowOff>
    </xdr:to>
    <xdr:cxnSp macro="">
      <xdr:nvCxnSpPr>
        <xdr:cNvPr id="570" name="直線コネクタ 569"/>
        <xdr:cNvCxnSpPr/>
      </xdr:nvCxnSpPr>
      <xdr:spPr>
        <a:xfrm flipV="1">
          <a:off x="15481300" y="9982393"/>
          <a:ext cx="8382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89316</xdr:rowOff>
    </xdr:from>
    <xdr:to>
      <xdr:col>81</xdr:col>
      <xdr:colOff>50800</xdr:colOff>
      <xdr:row>59</xdr:row>
      <xdr:rowOff>1275</xdr:rowOff>
    </xdr:to>
    <xdr:cxnSp macro="">
      <xdr:nvCxnSpPr>
        <xdr:cNvPr id="573" name="直線コネクタ 572"/>
        <xdr:cNvCxnSpPr/>
      </xdr:nvCxnSpPr>
      <xdr:spPr>
        <a:xfrm flipV="1">
          <a:off x="14592300" y="10033416"/>
          <a:ext cx="889000" cy="8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31618</xdr:rowOff>
    </xdr:from>
    <xdr:to>
      <xdr:col>76</xdr:col>
      <xdr:colOff>114300</xdr:colOff>
      <xdr:row>59</xdr:row>
      <xdr:rowOff>1275</xdr:rowOff>
    </xdr:to>
    <xdr:cxnSp macro="">
      <xdr:nvCxnSpPr>
        <xdr:cNvPr id="576" name="直線コネクタ 575"/>
        <xdr:cNvCxnSpPr/>
      </xdr:nvCxnSpPr>
      <xdr:spPr>
        <a:xfrm>
          <a:off x="13703300" y="9975718"/>
          <a:ext cx="889000" cy="14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126152</xdr:rowOff>
    </xdr:from>
    <xdr:to>
      <xdr:col>71</xdr:col>
      <xdr:colOff>177800</xdr:colOff>
      <xdr:row>58</xdr:row>
      <xdr:rowOff>31618</xdr:rowOff>
    </xdr:to>
    <xdr:cxnSp macro="">
      <xdr:nvCxnSpPr>
        <xdr:cNvPr id="579" name="直線コネクタ 578"/>
        <xdr:cNvCxnSpPr/>
      </xdr:nvCxnSpPr>
      <xdr:spPr>
        <a:xfrm>
          <a:off x="12814300" y="9898802"/>
          <a:ext cx="889000" cy="7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131800</xdr:rowOff>
    </xdr:from>
    <xdr:to>
      <xdr:col>67</xdr:col>
      <xdr:colOff>101600</xdr:colOff>
      <xdr:row>57</xdr:row>
      <xdr:rowOff>61950</xdr:rowOff>
    </xdr:to>
    <xdr:sp macro="" textlink="">
      <xdr:nvSpPr>
        <xdr:cNvPr id="582" name="フローチャート: 判断 581"/>
        <xdr:cNvSpPr/>
      </xdr:nvSpPr>
      <xdr:spPr>
        <a:xfrm>
          <a:off x="12763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78477</xdr:rowOff>
    </xdr:from>
    <xdr:ext cx="534377" cy="259045"/>
    <xdr:sp macro="" textlink="">
      <xdr:nvSpPr>
        <xdr:cNvPr id="583" name="テキスト ボックス 582"/>
        <xdr:cNvSpPr txBox="1"/>
      </xdr:nvSpPr>
      <xdr:spPr>
        <a:xfrm>
          <a:off x="12547111" y="9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158943</xdr:rowOff>
    </xdr:from>
    <xdr:to>
      <xdr:col>85</xdr:col>
      <xdr:colOff>177800</xdr:colOff>
      <xdr:row>58</xdr:row>
      <xdr:rowOff>89093</xdr:rowOff>
    </xdr:to>
    <xdr:sp macro="" textlink="">
      <xdr:nvSpPr>
        <xdr:cNvPr id="589" name="楕円 588"/>
        <xdr:cNvSpPr/>
      </xdr:nvSpPr>
      <xdr:spPr>
        <a:xfrm>
          <a:off x="16268700" y="993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137370</xdr:rowOff>
    </xdr:from>
    <xdr:ext cx="534377" cy="259045"/>
    <xdr:sp macro="" textlink="">
      <xdr:nvSpPr>
        <xdr:cNvPr id="590" name="教育費該当値テキスト"/>
        <xdr:cNvSpPr txBox="1"/>
      </xdr:nvSpPr>
      <xdr:spPr>
        <a:xfrm>
          <a:off x="16370300" y="991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38516</xdr:rowOff>
    </xdr:from>
    <xdr:to>
      <xdr:col>81</xdr:col>
      <xdr:colOff>101600</xdr:colOff>
      <xdr:row>58</xdr:row>
      <xdr:rowOff>140116</xdr:rowOff>
    </xdr:to>
    <xdr:sp macro="" textlink="">
      <xdr:nvSpPr>
        <xdr:cNvPr id="591" name="楕円 590"/>
        <xdr:cNvSpPr/>
      </xdr:nvSpPr>
      <xdr:spPr>
        <a:xfrm>
          <a:off x="15430500" y="998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131243</xdr:rowOff>
    </xdr:from>
    <xdr:ext cx="534377" cy="259045"/>
    <xdr:sp macro="" textlink="">
      <xdr:nvSpPr>
        <xdr:cNvPr id="592" name="テキスト ボックス 591"/>
        <xdr:cNvSpPr txBox="1"/>
      </xdr:nvSpPr>
      <xdr:spPr>
        <a:xfrm>
          <a:off x="15214111" y="1007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121925</xdr:rowOff>
    </xdr:from>
    <xdr:to>
      <xdr:col>76</xdr:col>
      <xdr:colOff>165100</xdr:colOff>
      <xdr:row>59</xdr:row>
      <xdr:rowOff>52075</xdr:rowOff>
    </xdr:to>
    <xdr:sp macro="" textlink="">
      <xdr:nvSpPr>
        <xdr:cNvPr id="593" name="楕円 592"/>
        <xdr:cNvSpPr/>
      </xdr:nvSpPr>
      <xdr:spPr>
        <a:xfrm>
          <a:off x="14541500" y="100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43202</xdr:rowOff>
    </xdr:from>
    <xdr:ext cx="534377" cy="259045"/>
    <xdr:sp macro="" textlink="">
      <xdr:nvSpPr>
        <xdr:cNvPr id="594" name="テキスト ボックス 593"/>
        <xdr:cNvSpPr txBox="1"/>
      </xdr:nvSpPr>
      <xdr:spPr>
        <a:xfrm>
          <a:off x="14325111" y="1015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152268</xdr:rowOff>
    </xdr:from>
    <xdr:to>
      <xdr:col>72</xdr:col>
      <xdr:colOff>38100</xdr:colOff>
      <xdr:row>58</xdr:row>
      <xdr:rowOff>82418</xdr:rowOff>
    </xdr:to>
    <xdr:sp macro="" textlink="">
      <xdr:nvSpPr>
        <xdr:cNvPr id="595" name="楕円 594"/>
        <xdr:cNvSpPr/>
      </xdr:nvSpPr>
      <xdr:spPr>
        <a:xfrm>
          <a:off x="13652500" y="992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73545</xdr:rowOff>
    </xdr:from>
    <xdr:ext cx="534377" cy="259045"/>
    <xdr:sp macro="" textlink="">
      <xdr:nvSpPr>
        <xdr:cNvPr id="596" name="テキスト ボックス 595"/>
        <xdr:cNvSpPr txBox="1"/>
      </xdr:nvSpPr>
      <xdr:spPr>
        <a:xfrm>
          <a:off x="13436111" y="1001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75352</xdr:rowOff>
    </xdr:from>
    <xdr:to>
      <xdr:col>67</xdr:col>
      <xdr:colOff>101600</xdr:colOff>
      <xdr:row>58</xdr:row>
      <xdr:rowOff>5502</xdr:rowOff>
    </xdr:to>
    <xdr:sp macro="" textlink="">
      <xdr:nvSpPr>
        <xdr:cNvPr id="597" name="楕円 596"/>
        <xdr:cNvSpPr/>
      </xdr:nvSpPr>
      <xdr:spPr>
        <a:xfrm>
          <a:off x="12763500" y="98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168079</xdr:rowOff>
    </xdr:from>
    <xdr:ext cx="534377" cy="259045"/>
    <xdr:sp macro="" textlink="">
      <xdr:nvSpPr>
        <xdr:cNvPr id="598" name="テキスト ボックス 597"/>
        <xdr:cNvSpPr txBox="1"/>
      </xdr:nvSpPr>
      <xdr:spPr>
        <a:xfrm>
          <a:off x="12547111" y="994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162446</xdr:rowOff>
    </xdr:from>
    <xdr:to>
      <xdr:col>67</xdr:col>
      <xdr:colOff>101600</xdr:colOff>
      <xdr:row>79</xdr:row>
      <xdr:rowOff>92596</xdr:rowOff>
    </xdr:to>
    <xdr:sp macro="" textlink="">
      <xdr:nvSpPr>
        <xdr:cNvPr id="639" name="フローチャート: 判断 638"/>
        <xdr:cNvSpPr/>
      </xdr:nvSpPr>
      <xdr:spPr>
        <a:xfrm>
          <a:off x="12763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109123</xdr:rowOff>
    </xdr:from>
    <xdr:ext cx="378565" cy="259045"/>
    <xdr:sp macro="" textlink="">
      <xdr:nvSpPr>
        <xdr:cNvPr id="640" name="テキスト ボックス 639"/>
        <xdr:cNvSpPr txBox="1"/>
      </xdr:nvSpPr>
      <xdr:spPr>
        <a:xfrm>
          <a:off x="12625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67413</xdr:rowOff>
    </xdr:from>
    <xdr:to>
      <xdr:col>85</xdr:col>
      <xdr:colOff>127000</xdr:colOff>
      <xdr:row>97</xdr:row>
      <xdr:rowOff>79006</xdr:rowOff>
    </xdr:to>
    <xdr:cxnSp macro="">
      <xdr:nvCxnSpPr>
        <xdr:cNvPr id="686" name="直線コネクタ 685"/>
        <xdr:cNvCxnSpPr/>
      </xdr:nvCxnSpPr>
      <xdr:spPr>
        <a:xfrm flipV="1">
          <a:off x="15481300" y="16698063"/>
          <a:ext cx="8382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79006</xdr:rowOff>
    </xdr:from>
    <xdr:to>
      <xdr:col>81</xdr:col>
      <xdr:colOff>50800</xdr:colOff>
      <xdr:row>97</xdr:row>
      <xdr:rowOff>85310</xdr:rowOff>
    </xdr:to>
    <xdr:cxnSp macro="">
      <xdr:nvCxnSpPr>
        <xdr:cNvPr id="689" name="直線コネクタ 688"/>
        <xdr:cNvCxnSpPr/>
      </xdr:nvCxnSpPr>
      <xdr:spPr>
        <a:xfrm flipV="1">
          <a:off x="14592300" y="16709656"/>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85310</xdr:rowOff>
    </xdr:from>
    <xdr:to>
      <xdr:col>76</xdr:col>
      <xdr:colOff>114300</xdr:colOff>
      <xdr:row>97</xdr:row>
      <xdr:rowOff>95286</xdr:rowOff>
    </xdr:to>
    <xdr:cxnSp macro="">
      <xdr:nvCxnSpPr>
        <xdr:cNvPr id="692" name="直線コネクタ 691"/>
        <xdr:cNvCxnSpPr/>
      </xdr:nvCxnSpPr>
      <xdr:spPr>
        <a:xfrm flipV="1">
          <a:off x="13703300" y="16715960"/>
          <a:ext cx="8890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76704</xdr:rowOff>
    </xdr:from>
    <xdr:to>
      <xdr:col>71</xdr:col>
      <xdr:colOff>177800</xdr:colOff>
      <xdr:row>97</xdr:row>
      <xdr:rowOff>95286</xdr:rowOff>
    </xdr:to>
    <xdr:cxnSp macro="">
      <xdr:nvCxnSpPr>
        <xdr:cNvPr id="695" name="直線コネクタ 694"/>
        <xdr:cNvCxnSpPr/>
      </xdr:nvCxnSpPr>
      <xdr:spPr>
        <a:xfrm>
          <a:off x="12814300" y="16707354"/>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32910</xdr:rowOff>
    </xdr:from>
    <xdr:to>
      <xdr:col>67</xdr:col>
      <xdr:colOff>101600</xdr:colOff>
      <xdr:row>95</xdr:row>
      <xdr:rowOff>134510</xdr:rowOff>
    </xdr:to>
    <xdr:sp macro="" textlink="">
      <xdr:nvSpPr>
        <xdr:cNvPr id="698" name="フローチャート: 判断 697"/>
        <xdr:cNvSpPr/>
      </xdr:nvSpPr>
      <xdr:spPr>
        <a:xfrm>
          <a:off x="12763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151037</xdr:rowOff>
    </xdr:from>
    <xdr:ext cx="534377" cy="259045"/>
    <xdr:sp macro="" textlink="">
      <xdr:nvSpPr>
        <xdr:cNvPr id="699" name="テキスト ボックス 698"/>
        <xdr:cNvSpPr txBox="1"/>
      </xdr:nvSpPr>
      <xdr:spPr>
        <a:xfrm>
          <a:off x="12547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16613</xdr:rowOff>
    </xdr:from>
    <xdr:to>
      <xdr:col>85</xdr:col>
      <xdr:colOff>177800</xdr:colOff>
      <xdr:row>97</xdr:row>
      <xdr:rowOff>118213</xdr:rowOff>
    </xdr:to>
    <xdr:sp macro="" textlink="">
      <xdr:nvSpPr>
        <xdr:cNvPr id="705" name="楕円 704"/>
        <xdr:cNvSpPr/>
      </xdr:nvSpPr>
      <xdr:spPr>
        <a:xfrm>
          <a:off x="16268700" y="166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166490</xdr:rowOff>
    </xdr:from>
    <xdr:ext cx="534377" cy="259045"/>
    <xdr:sp macro="" textlink="">
      <xdr:nvSpPr>
        <xdr:cNvPr id="706" name="公債費該当値テキスト"/>
        <xdr:cNvSpPr txBox="1"/>
      </xdr:nvSpPr>
      <xdr:spPr>
        <a:xfrm>
          <a:off x="16370300" y="1662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28206</xdr:rowOff>
    </xdr:from>
    <xdr:to>
      <xdr:col>81</xdr:col>
      <xdr:colOff>101600</xdr:colOff>
      <xdr:row>97</xdr:row>
      <xdr:rowOff>129806</xdr:rowOff>
    </xdr:to>
    <xdr:sp macro="" textlink="">
      <xdr:nvSpPr>
        <xdr:cNvPr id="707" name="楕円 706"/>
        <xdr:cNvSpPr/>
      </xdr:nvSpPr>
      <xdr:spPr>
        <a:xfrm>
          <a:off x="15430500" y="166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120933</xdr:rowOff>
    </xdr:from>
    <xdr:ext cx="534377" cy="259045"/>
    <xdr:sp macro="" textlink="">
      <xdr:nvSpPr>
        <xdr:cNvPr id="708" name="テキスト ボックス 707"/>
        <xdr:cNvSpPr txBox="1"/>
      </xdr:nvSpPr>
      <xdr:spPr>
        <a:xfrm>
          <a:off x="15214111" y="1675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34510</xdr:rowOff>
    </xdr:from>
    <xdr:to>
      <xdr:col>76</xdr:col>
      <xdr:colOff>165100</xdr:colOff>
      <xdr:row>97</xdr:row>
      <xdr:rowOff>136110</xdr:rowOff>
    </xdr:to>
    <xdr:sp macro="" textlink="">
      <xdr:nvSpPr>
        <xdr:cNvPr id="709" name="楕円 708"/>
        <xdr:cNvSpPr/>
      </xdr:nvSpPr>
      <xdr:spPr>
        <a:xfrm>
          <a:off x="14541500" y="1666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127237</xdr:rowOff>
    </xdr:from>
    <xdr:ext cx="534377" cy="259045"/>
    <xdr:sp macro="" textlink="">
      <xdr:nvSpPr>
        <xdr:cNvPr id="710" name="テキスト ボックス 709"/>
        <xdr:cNvSpPr txBox="1"/>
      </xdr:nvSpPr>
      <xdr:spPr>
        <a:xfrm>
          <a:off x="14325111" y="1675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44486</xdr:rowOff>
    </xdr:from>
    <xdr:to>
      <xdr:col>72</xdr:col>
      <xdr:colOff>38100</xdr:colOff>
      <xdr:row>97</xdr:row>
      <xdr:rowOff>146086</xdr:rowOff>
    </xdr:to>
    <xdr:sp macro="" textlink="">
      <xdr:nvSpPr>
        <xdr:cNvPr id="711" name="楕円 710"/>
        <xdr:cNvSpPr/>
      </xdr:nvSpPr>
      <xdr:spPr>
        <a:xfrm>
          <a:off x="13652500" y="166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137213</xdr:rowOff>
    </xdr:from>
    <xdr:ext cx="534377" cy="259045"/>
    <xdr:sp macro="" textlink="">
      <xdr:nvSpPr>
        <xdr:cNvPr id="712" name="テキスト ボックス 711"/>
        <xdr:cNvSpPr txBox="1"/>
      </xdr:nvSpPr>
      <xdr:spPr>
        <a:xfrm>
          <a:off x="13436111" y="167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25904</xdr:rowOff>
    </xdr:from>
    <xdr:to>
      <xdr:col>67</xdr:col>
      <xdr:colOff>101600</xdr:colOff>
      <xdr:row>97</xdr:row>
      <xdr:rowOff>127504</xdr:rowOff>
    </xdr:to>
    <xdr:sp macro="" textlink="">
      <xdr:nvSpPr>
        <xdr:cNvPr id="713" name="楕円 712"/>
        <xdr:cNvSpPr/>
      </xdr:nvSpPr>
      <xdr:spPr>
        <a:xfrm>
          <a:off x="12763500" y="166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118631</xdr:rowOff>
    </xdr:from>
    <xdr:ext cx="534377" cy="259045"/>
    <xdr:sp macro="" textlink="">
      <xdr:nvSpPr>
        <xdr:cNvPr id="714" name="テキスト ボックス 713"/>
        <xdr:cNvSpPr txBox="1"/>
      </xdr:nvSpPr>
      <xdr:spPr>
        <a:xfrm>
          <a:off x="12547111" y="1674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79756</xdr:rowOff>
    </xdr:from>
    <xdr:to>
      <xdr:col>98</xdr:col>
      <xdr:colOff>38100</xdr:colOff>
      <xdr:row>38</xdr:row>
      <xdr:rowOff>9906</xdr:rowOff>
    </xdr:to>
    <xdr:sp macro="" textlink="">
      <xdr:nvSpPr>
        <xdr:cNvPr id="753" name="フローチャート: 判断 752"/>
        <xdr:cNvSpPr/>
      </xdr:nvSpPr>
      <xdr:spPr>
        <a:xfrm>
          <a:off x="186055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26433</xdr:rowOff>
    </xdr:from>
    <xdr:ext cx="378565" cy="259045"/>
    <xdr:sp macro="" textlink="">
      <xdr:nvSpPr>
        <xdr:cNvPr id="754" name="テキスト ボックス 753"/>
        <xdr:cNvSpPr txBox="1"/>
      </xdr:nvSpPr>
      <xdr:spPr>
        <a:xfrm>
          <a:off x="18467017" y="61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128,732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円となっている。類似団体平均より下回っているものの、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制度改正による児童手当等の拡充や、障害者総合支援法に基づくサービスの拡大、高齢化の進行に伴う国民健康保険事業、後期高齢者医療事業、介護保険事業特別会計への繰出金の増などにより、臨時的な事業である保健福祉プラザ建設事業を除くと概ね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62,623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おり、類似団体平均を上回っている。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これは、綾瀬市が平成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年度から計画的に整備を進めている（仮称）綾瀬スマートインターチェンジ供用開始に向けた周辺整備に要する経費を計上している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ためであるが、事業の進捗に伴い平成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消防費は、住民一人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17,280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年度より開始した消防本部庁舎建設に伴い増加し類似団体平均より上回る結果となった。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実質収支比率は、前年度に比べて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となった。今後も引き続き歳出の抑制に努めるとともに、歳入については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地方債の発行を必要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最低限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、規律ある財政運営を行っていく。財政調整基金の標準財政規模に対する割合は、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％弱で推移している。今後も将来の財政リスクに備えるため、標準財政規模の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％を確保していく。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全ての特別会計を含んだ連結では黒字となっている。一般会計同様各特別会計についても、今後も厳しい財政状況が見込まれることから、引き続き経営健全化に向けて歳出抑制と歳入の確保を図っていく。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33203125" style="187" customWidth="1"/>
    <col min="13" max="17" width="2.44140625" style="187" customWidth="1"/>
    <col min="18" max="119" width="2.109375" style="187" customWidth="1"/>
    <col min="120" max="16384" width="0" style="187" hidden="1"/>
  </cols>
  <sheetData>
    <row r="1" spans="1:119" ht="33" customHeight="1" x14ac:dyDescent="0.2">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29798086</v>
      </c>
      <c r="BO4" s="430"/>
      <c r="BP4" s="430"/>
      <c r="BQ4" s="430"/>
      <c r="BR4" s="430"/>
      <c r="BS4" s="430"/>
      <c r="BT4" s="430"/>
      <c r="BU4" s="431"/>
      <c r="BV4" s="429">
        <v>31412091</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5.0999999999999996</v>
      </c>
      <c r="CU4" s="436"/>
      <c r="CV4" s="436"/>
      <c r="CW4" s="436"/>
      <c r="CX4" s="436"/>
      <c r="CY4" s="436"/>
      <c r="CZ4" s="436"/>
      <c r="DA4" s="437"/>
      <c r="DB4" s="435">
        <v>5.9</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28821071</v>
      </c>
      <c r="BO5" s="467"/>
      <c r="BP5" s="467"/>
      <c r="BQ5" s="467"/>
      <c r="BR5" s="467"/>
      <c r="BS5" s="467"/>
      <c r="BT5" s="467"/>
      <c r="BU5" s="468"/>
      <c r="BV5" s="466">
        <v>30238537</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96.6</v>
      </c>
      <c r="CU5" s="464"/>
      <c r="CV5" s="464"/>
      <c r="CW5" s="464"/>
      <c r="CX5" s="464"/>
      <c r="CY5" s="464"/>
      <c r="CZ5" s="464"/>
      <c r="DA5" s="465"/>
      <c r="DB5" s="463">
        <v>95.6</v>
      </c>
      <c r="DC5" s="464"/>
      <c r="DD5" s="464"/>
      <c r="DE5" s="464"/>
      <c r="DF5" s="464"/>
      <c r="DG5" s="464"/>
      <c r="DH5" s="464"/>
      <c r="DI5" s="465"/>
      <c r="DJ5" s="185"/>
      <c r="DK5" s="185"/>
      <c r="DL5" s="185"/>
      <c r="DM5" s="185"/>
      <c r="DN5" s="185"/>
      <c r="DO5" s="185"/>
    </row>
    <row r="6" spans="1:119" ht="18.75" customHeight="1" x14ac:dyDescent="0.2">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977015</v>
      </c>
      <c r="BO6" s="467"/>
      <c r="BP6" s="467"/>
      <c r="BQ6" s="467"/>
      <c r="BR6" s="467"/>
      <c r="BS6" s="467"/>
      <c r="BT6" s="467"/>
      <c r="BU6" s="468"/>
      <c r="BV6" s="466">
        <v>1173554</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100.7</v>
      </c>
      <c r="CU6" s="504"/>
      <c r="CV6" s="504"/>
      <c r="CW6" s="504"/>
      <c r="CX6" s="504"/>
      <c r="CY6" s="504"/>
      <c r="CZ6" s="504"/>
      <c r="DA6" s="505"/>
      <c r="DB6" s="503">
        <v>96.7</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147119</v>
      </c>
      <c r="BO7" s="467"/>
      <c r="BP7" s="467"/>
      <c r="BQ7" s="467"/>
      <c r="BR7" s="467"/>
      <c r="BS7" s="467"/>
      <c r="BT7" s="467"/>
      <c r="BU7" s="468"/>
      <c r="BV7" s="466">
        <v>230133</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16231696</v>
      </c>
      <c r="CU7" s="467"/>
      <c r="CV7" s="467"/>
      <c r="CW7" s="467"/>
      <c r="CX7" s="467"/>
      <c r="CY7" s="467"/>
      <c r="CZ7" s="467"/>
      <c r="DA7" s="468"/>
      <c r="DB7" s="466">
        <v>16021758</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829896</v>
      </c>
      <c r="BO8" s="467"/>
      <c r="BP8" s="467"/>
      <c r="BQ8" s="467"/>
      <c r="BR8" s="467"/>
      <c r="BS8" s="467"/>
      <c r="BT8" s="467"/>
      <c r="BU8" s="468"/>
      <c r="BV8" s="466">
        <v>943421</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0.93</v>
      </c>
      <c r="CU8" s="507"/>
      <c r="CV8" s="507"/>
      <c r="CW8" s="507"/>
      <c r="CX8" s="507"/>
      <c r="CY8" s="507"/>
      <c r="CZ8" s="507"/>
      <c r="DA8" s="508"/>
      <c r="DB8" s="506">
        <v>0.92</v>
      </c>
      <c r="DC8" s="507"/>
      <c r="DD8" s="507"/>
      <c r="DE8" s="507"/>
      <c r="DF8" s="507"/>
      <c r="DG8" s="507"/>
      <c r="DH8" s="507"/>
      <c r="DI8" s="508"/>
      <c r="DJ8" s="185"/>
      <c r="DK8" s="185"/>
      <c r="DL8" s="185"/>
      <c r="DM8" s="185"/>
      <c r="DN8" s="185"/>
      <c r="DO8" s="185"/>
    </row>
    <row r="9" spans="1:119" ht="18.75" customHeight="1" thickBot="1" x14ac:dyDescent="0.25">
      <c r="A9" s="186"/>
      <c r="B9" s="460" t="s">
        <v>110</v>
      </c>
      <c r="C9" s="461"/>
      <c r="D9" s="461"/>
      <c r="E9" s="461"/>
      <c r="F9" s="461"/>
      <c r="G9" s="461"/>
      <c r="H9" s="461"/>
      <c r="I9" s="461"/>
      <c r="J9" s="461"/>
      <c r="K9" s="509"/>
      <c r="L9" s="510" t="s">
        <v>111</v>
      </c>
      <c r="M9" s="511"/>
      <c r="N9" s="511"/>
      <c r="O9" s="511"/>
      <c r="P9" s="511"/>
      <c r="Q9" s="512"/>
      <c r="R9" s="513">
        <v>84460</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93</v>
      </c>
      <c r="AV9" s="499"/>
      <c r="AW9" s="499"/>
      <c r="AX9" s="499"/>
      <c r="AY9" s="500" t="s">
        <v>114</v>
      </c>
      <c r="AZ9" s="501"/>
      <c r="BA9" s="501"/>
      <c r="BB9" s="501"/>
      <c r="BC9" s="501"/>
      <c r="BD9" s="501"/>
      <c r="BE9" s="501"/>
      <c r="BF9" s="501"/>
      <c r="BG9" s="501"/>
      <c r="BH9" s="501"/>
      <c r="BI9" s="501"/>
      <c r="BJ9" s="501"/>
      <c r="BK9" s="501"/>
      <c r="BL9" s="501"/>
      <c r="BM9" s="502"/>
      <c r="BN9" s="466">
        <v>-113525</v>
      </c>
      <c r="BO9" s="467"/>
      <c r="BP9" s="467"/>
      <c r="BQ9" s="467"/>
      <c r="BR9" s="467"/>
      <c r="BS9" s="467"/>
      <c r="BT9" s="467"/>
      <c r="BU9" s="468"/>
      <c r="BV9" s="466">
        <v>507816</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9.4</v>
      </c>
      <c r="CU9" s="464"/>
      <c r="CV9" s="464"/>
      <c r="CW9" s="464"/>
      <c r="CX9" s="464"/>
      <c r="CY9" s="464"/>
      <c r="CZ9" s="464"/>
      <c r="DA9" s="465"/>
      <c r="DB9" s="463">
        <v>9.1999999999999993</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116</v>
      </c>
      <c r="M10" s="496"/>
      <c r="N10" s="496"/>
      <c r="O10" s="496"/>
      <c r="P10" s="496"/>
      <c r="Q10" s="497"/>
      <c r="R10" s="517">
        <v>83167</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150113</v>
      </c>
      <c r="BO10" s="467"/>
      <c r="BP10" s="467"/>
      <c r="BQ10" s="467"/>
      <c r="BR10" s="467"/>
      <c r="BS10" s="467"/>
      <c r="BT10" s="467"/>
      <c r="BU10" s="468"/>
      <c r="BV10" s="466">
        <v>67660</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2">
      <c r="A12" s="186"/>
      <c r="B12" s="526" t="s">
        <v>129</v>
      </c>
      <c r="C12" s="527"/>
      <c r="D12" s="527"/>
      <c r="E12" s="527"/>
      <c r="F12" s="527"/>
      <c r="G12" s="527"/>
      <c r="H12" s="527"/>
      <c r="I12" s="527"/>
      <c r="J12" s="527"/>
      <c r="K12" s="528"/>
      <c r="L12" s="535" t="s">
        <v>130</v>
      </c>
      <c r="M12" s="536"/>
      <c r="N12" s="536"/>
      <c r="O12" s="536"/>
      <c r="P12" s="536"/>
      <c r="Q12" s="537"/>
      <c r="R12" s="538">
        <v>85120</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93</v>
      </c>
      <c r="AV12" s="499"/>
      <c r="AW12" s="499"/>
      <c r="AX12" s="499"/>
      <c r="AY12" s="500" t="s">
        <v>134</v>
      </c>
      <c r="AZ12" s="501"/>
      <c r="BA12" s="501"/>
      <c r="BB12" s="501"/>
      <c r="BC12" s="501"/>
      <c r="BD12" s="501"/>
      <c r="BE12" s="501"/>
      <c r="BF12" s="501"/>
      <c r="BG12" s="501"/>
      <c r="BH12" s="501"/>
      <c r="BI12" s="501"/>
      <c r="BJ12" s="501"/>
      <c r="BK12" s="501"/>
      <c r="BL12" s="501"/>
      <c r="BM12" s="502"/>
      <c r="BN12" s="466">
        <v>67636</v>
      </c>
      <c r="BO12" s="467"/>
      <c r="BP12" s="467"/>
      <c r="BQ12" s="467"/>
      <c r="BR12" s="467"/>
      <c r="BS12" s="467"/>
      <c r="BT12" s="467"/>
      <c r="BU12" s="468"/>
      <c r="BV12" s="466">
        <v>35000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138</v>
      </c>
      <c r="N13" s="555"/>
      <c r="O13" s="555"/>
      <c r="P13" s="555"/>
      <c r="Q13" s="556"/>
      <c r="R13" s="547">
        <v>81448</v>
      </c>
      <c r="S13" s="548"/>
      <c r="T13" s="548"/>
      <c r="U13" s="548"/>
      <c r="V13" s="549"/>
      <c r="W13" s="482" t="s">
        <v>139</v>
      </c>
      <c r="X13" s="483"/>
      <c r="Y13" s="483"/>
      <c r="Z13" s="483"/>
      <c r="AA13" s="483"/>
      <c r="AB13" s="473"/>
      <c r="AC13" s="517">
        <v>489</v>
      </c>
      <c r="AD13" s="518"/>
      <c r="AE13" s="518"/>
      <c r="AF13" s="518"/>
      <c r="AG13" s="557"/>
      <c r="AH13" s="517">
        <v>452</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-31048</v>
      </c>
      <c r="BO13" s="467"/>
      <c r="BP13" s="467"/>
      <c r="BQ13" s="467"/>
      <c r="BR13" s="467"/>
      <c r="BS13" s="467"/>
      <c r="BT13" s="467"/>
      <c r="BU13" s="468"/>
      <c r="BV13" s="466">
        <v>540476</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7.9</v>
      </c>
      <c r="CU13" s="464"/>
      <c r="CV13" s="464"/>
      <c r="CW13" s="464"/>
      <c r="CX13" s="464"/>
      <c r="CY13" s="464"/>
      <c r="CZ13" s="464"/>
      <c r="DA13" s="465"/>
      <c r="DB13" s="463">
        <v>8</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144</v>
      </c>
      <c r="M14" s="545"/>
      <c r="N14" s="545"/>
      <c r="O14" s="545"/>
      <c r="P14" s="545"/>
      <c r="Q14" s="546"/>
      <c r="R14" s="547">
        <v>85063</v>
      </c>
      <c r="S14" s="548"/>
      <c r="T14" s="548"/>
      <c r="U14" s="548"/>
      <c r="V14" s="549"/>
      <c r="W14" s="456"/>
      <c r="X14" s="457"/>
      <c r="Y14" s="457"/>
      <c r="Z14" s="457"/>
      <c r="AA14" s="457"/>
      <c r="AB14" s="446"/>
      <c r="AC14" s="550">
        <v>1.4</v>
      </c>
      <c r="AD14" s="551"/>
      <c r="AE14" s="551"/>
      <c r="AF14" s="551"/>
      <c r="AG14" s="552"/>
      <c r="AH14" s="550">
        <v>1.2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55.4</v>
      </c>
      <c r="CU14" s="562"/>
      <c r="CV14" s="562"/>
      <c r="CW14" s="562"/>
      <c r="CX14" s="562"/>
      <c r="CY14" s="562"/>
      <c r="CZ14" s="562"/>
      <c r="DA14" s="563"/>
      <c r="DB14" s="561">
        <v>52.9</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146</v>
      </c>
      <c r="N15" s="555"/>
      <c r="O15" s="555"/>
      <c r="P15" s="555"/>
      <c r="Q15" s="556"/>
      <c r="R15" s="547">
        <v>81730</v>
      </c>
      <c r="S15" s="548"/>
      <c r="T15" s="548"/>
      <c r="U15" s="548"/>
      <c r="V15" s="549"/>
      <c r="W15" s="482" t="s">
        <v>147</v>
      </c>
      <c r="X15" s="483"/>
      <c r="Y15" s="483"/>
      <c r="Z15" s="483"/>
      <c r="AA15" s="483"/>
      <c r="AB15" s="473"/>
      <c r="AC15" s="517">
        <v>11172</v>
      </c>
      <c r="AD15" s="518"/>
      <c r="AE15" s="518"/>
      <c r="AF15" s="518"/>
      <c r="AG15" s="557"/>
      <c r="AH15" s="517">
        <v>12140</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11350824</v>
      </c>
      <c r="BO15" s="430"/>
      <c r="BP15" s="430"/>
      <c r="BQ15" s="430"/>
      <c r="BR15" s="430"/>
      <c r="BS15" s="430"/>
      <c r="BT15" s="430"/>
      <c r="BU15" s="431"/>
      <c r="BV15" s="429">
        <v>10902159</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31.2</v>
      </c>
      <c r="AD16" s="551"/>
      <c r="AE16" s="551"/>
      <c r="AF16" s="551"/>
      <c r="AG16" s="552"/>
      <c r="AH16" s="550">
        <v>32.200000000000003</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12118287</v>
      </c>
      <c r="BO16" s="467"/>
      <c r="BP16" s="467"/>
      <c r="BQ16" s="467"/>
      <c r="BR16" s="467"/>
      <c r="BS16" s="467"/>
      <c r="BT16" s="467"/>
      <c r="BU16" s="468"/>
      <c r="BV16" s="466">
        <v>11872996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24109</v>
      </c>
      <c r="AD17" s="518"/>
      <c r="AE17" s="518"/>
      <c r="AF17" s="518"/>
      <c r="AG17" s="557"/>
      <c r="AH17" s="517">
        <v>25165</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14563372</v>
      </c>
      <c r="BO17" s="467"/>
      <c r="BP17" s="467"/>
      <c r="BQ17" s="467"/>
      <c r="BR17" s="467"/>
      <c r="BS17" s="467"/>
      <c r="BT17" s="467"/>
      <c r="BU17" s="468"/>
      <c r="BV17" s="466">
        <v>13977658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157</v>
      </c>
      <c r="C18" s="509"/>
      <c r="D18" s="509"/>
      <c r="E18" s="578"/>
      <c r="F18" s="578"/>
      <c r="G18" s="578"/>
      <c r="H18" s="578"/>
      <c r="I18" s="578"/>
      <c r="J18" s="578"/>
      <c r="K18" s="578"/>
      <c r="L18" s="579">
        <v>22.14</v>
      </c>
      <c r="M18" s="579"/>
      <c r="N18" s="579"/>
      <c r="O18" s="579"/>
      <c r="P18" s="579"/>
      <c r="Q18" s="579"/>
      <c r="R18" s="580"/>
      <c r="S18" s="580"/>
      <c r="T18" s="580"/>
      <c r="U18" s="580"/>
      <c r="V18" s="581"/>
      <c r="W18" s="484"/>
      <c r="X18" s="485"/>
      <c r="Y18" s="485"/>
      <c r="Z18" s="485"/>
      <c r="AA18" s="485"/>
      <c r="AB18" s="476"/>
      <c r="AC18" s="582">
        <v>67.400000000000006</v>
      </c>
      <c r="AD18" s="583"/>
      <c r="AE18" s="583"/>
      <c r="AF18" s="583"/>
      <c r="AG18" s="584"/>
      <c r="AH18" s="582">
        <v>66.599999999999994</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16842047</v>
      </c>
      <c r="BO18" s="467"/>
      <c r="BP18" s="467"/>
      <c r="BQ18" s="467"/>
      <c r="BR18" s="467"/>
      <c r="BS18" s="467"/>
      <c r="BT18" s="467"/>
      <c r="BU18" s="468"/>
      <c r="BV18" s="466">
        <v>16259141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159</v>
      </c>
      <c r="C19" s="509"/>
      <c r="D19" s="509"/>
      <c r="E19" s="578"/>
      <c r="F19" s="578"/>
      <c r="G19" s="578"/>
      <c r="H19" s="578"/>
      <c r="I19" s="578"/>
      <c r="J19" s="578"/>
      <c r="K19" s="578"/>
      <c r="L19" s="586">
        <v>3815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20652555</v>
      </c>
      <c r="BO19" s="467"/>
      <c r="BP19" s="467"/>
      <c r="BQ19" s="467"/>
      <c r="BR19" s="467"/>
      <c r="BS19" s="467"/>
      <c r="BT19" s="467"/>
      <c r="BU19" s="468"/>
      <c r="BV19" s="466">
        <v>20385120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161</v>
      </c>
      <c r="C20" s="509"/>
      <c r="D20" s="509"/>
      <c r="E20" s="578"/>
      <c r="F20" s="578"/>
      <c r="G20" s="578"/>
      <c r="H20" s="578"/>
      <c r="I20" s="578"/>
      <c r="J20" s="578"/>
      <c r="K20" s="578"/>
      <c r="L20" s="586">
        <v>33356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16683567</v>
      </c>
      <c r="BO23" s="467"/>
      <c r="BP23" s="467"/>
      <c r="BQ23" s="467"/>
      <c r="BR23" s="467"/>
      <c r="BS23" s="467"/>
      <c r="BT23" s="467"/>
      <c r="BU23" s="468"/>
      <c r="BV23" s="466">
        <v>16670774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170</v>
      </c>
      <c r="F24" s="496"/>
      <c r="G24" s="496"/>
      <c r="H24" s="496"/>
      <c r="I24" s="496"/>
      <c r="J24" s="496"/>
      <c r="K24" s="497"/>
      <c r="L24" s="517">
        <v>1</v>
      </c>
      <c r="M24" s="518"/>
      <c r="N24" s="518"/>
      <c r="O24" s="518"/>
      <c r="P24" s="557"/>
      <c r="Q24" s="517">
        <v>9110</v>
      </c>
      <c r="R24" s="518"/>
      <c r="S24" s="518"/>
      <c r="T24" s="518"/>
      <c r="U24" s="518"/>
      <c r="V24" s="557"/>
      <c r="W24" s="616"/>
      <c r="X24" s="604"/>
      <c r="Y24" s="605"/>
      <c r="Z24" s="516" t="s">
        <v>171</v>
      </c>
      <c r="AA24" s="496"/>
      <c r="AB24" s="496"/>
      <c r="AC24" s="496"/>
      <c r="AD24" s="496"/>
      <c r="AE24" s="496"/>
      <c r="AF24" s="496"/>
      <c r="AG24" s="497"/>
      <c r="AH24" s="517">
        <v>579</v>
      </c>
      <c r="AI24" s="518"/>
      <c r="AJ24" s="518"/>
      <c r="AK24" s="518"/>
      <c r="AL24" s="557"/>
      <c r="AM24" s="517">
        <v>1794321</v>
      </c>
      <c r="AN24" s="518"/>
      <c r="AO24" s="518"/>
      <c r="AP24" s="518"/>
      <c r="AQ24" s="518"/>
      <c r="AR24" s="557"/>
      <c r="AS24" s="517">
        <v>3099</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13084930</v>
      </c>
      <c r="BO24" s="467"/>
      <c r="BP24" s="467"/>
      <c r="BQ24" s="467"/>
      <c r="BR24" s="467"/>
      <c r="BS24" s="467"/>
      <c r="BT24" s="467"/>
      <c r="BU24" s="468"/>
      <c r="BV24" s="466">
        <v>13331012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173</v>
      </c>
      <c r="F25" s="496"/>
      <c r="G25" s="496"/>
      <c r="H25" s="496"/>
      <c r="I25" s="496"/>
      <c r="J25" s="496"/>
      <c r="K25" s="497"/>
      <c r="L25" s="517">
        <v>1</v>
      </c>
      <c r="M25" s="518"/>
      <c r="N25" s="518"/>
      <c r="O25" s="518"/>
      <c r="P25" s="557"/>
      <c r="Q25" s="517">
        <v>7400</v>
      </c>
      <c r="R25" s="518"/>
      <c r="S25" s="518"/>
      <c r="T25" s="518"/>
      <c r="U25" s="518"/>
      <c r="V25" s="557"/>
      <c r="W25" s="616"/>
      <c r="X25" s="604"/>
      <c r="Y25" s="605"/>
      <c r="Z25" s="516" t="s">
        <v>174</v>
      </c>
      <c r="AA25" s="496"/>
      <c r="AB25" s="496"/>
      <c r="AC25" s="496"/>
      <c r="AD25" s="496"/>
      <c r="AE25" s="496"/>
      <c r="AF25" s="496"/>
      <c r="AG25" s="497"/>
      <c r="AH25" s="517">
        <v>127</v>
      </c>
      <c r="AI25" s="518"/>
      <c r="AJ25" s="518"/>
      <c r="AK25" s="518"/>
      <c r="AL25" s="557"/>
      <c r="AM25" s="517">
        <v>392811</v>
      </c>
      <c r="AN25" s="518"/>
      <c r="AO25" s="518"/>
      <c r="AP25" s="518"/>
      <c r="AQ25" s="518"/>
      <c r="AR25" s="557"/>
      <c r="AS25" s="517">
        <v>3093</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1736629</v>
      </c>
      <c r="BO25" s="430"/>
      <c r="BP25" s="430"/>
      <c r="BQ25" s="430"/>
      <c r="BR25" s="430"/>
      <c r="BS25" s="430"/>
      <c r="BT25" s="430"/>
      <c r="BU25" s="431"/>
      <c r="BV25" s="429">
        <v>3580117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176</v>
      </c>
      <c r="F26" s="496"/>
      <c r="G26" s="496"/>
      <c r="H26" s="496"/>
      <c r="I26" s="496"/>
      <c r="J26" s="496"/>
      <c r="K26" s="497"/>
      <c r="L26" s="517">
        <v>1</v>
      </c>
      <c r="M26" s="518"/>
      <c r="N26" s="518"/>
      <c r="O26" s="518"/>
      <c r="P26" s="557"/>
      <c r="Q26" s="517">
        <v>6840</v>
      </c>
      <c r="R26" s="518"/>
      <c r="S26" s="518"/>
      <c r="T26" s="518"/>
      <c r="U26" s="518"/>
      <c r="V26" s="557"/>
      <c r="W26" s="616"/>
      <c r="X26" s="604"/>
      <c r="Y26" s="605"/>
      <c r="Z26" s="516" t="s">
        <v>177</v>
      </c>
      <c r="AA26" s="626"/>
      <c r="AB26" s="626"/>
      <c r="AC26" s="626"/>
      <c r="AD26" s="626"/>
      <c r="AE26" s="626"/>
      <c r="AF26" s="626"/>
      <c r="AG26" s="627"/>
      <c r="AH26" s="517">
        <v>32</v>
      </c>
      <c r="AI26" s="518"/>
      <c r="AJ26" s="518"/>
      <c r="AK26" s="518"/>
      <c r="AL26" s="557"/>
      <c r="AM26" s="517">
        <v>113120</v>
      </c>
      <c r="AN26" s="518"/>
      <c r="AO26" s="518"/>
      <c r="AP26" s="518"/>
      <c r="AQ26" s="518"/>
      <c r="AR26" s="557"/>
      <c r="AS26" s="517">
        <v>3535</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179</v>
      </c>
      <c r="F27" s="496"/>
      <c r="G27" s="496"/>
      <c r="H27" s="496"/>
      <c r="I27" s="496"/>
      <c r="J27" s="496"/>
      <c r="K27" s="497"/>
      <c r="L27" s="517">
        <v>1</v>
      </c>
      <c r="M27" s="518"/>
      <c r="N27" s="518"/>
      <c r="O27" s="518"/>
      <c r="P27" s="557"/>
      <c r="Q27" s="517">
        <v>5300</v>
      </c>
      <c r="R27" s="518"/>
      <c r="S27" s="518"/>
      <c r="T27" s="518"/>
      <c r="U27" s="518"/>
      <c r="V27" s="557"/>
      <c r="W27" s="616"/>
      <c r="X27" s="604"/>
      <c r="Y27" s="605"/>
      <c r="Z27" s="516" t="s">
        <v>180</v>
      </c>
      <c r="AA27" s="496"/>
      <c r="AB27" s="496"/>
      <c r="AC27" s="496"/>
      <c r="AD27" s="496"/>
      <c r="AE27" s="496"/>
      <c r="AF27" s="496"/>
      <c r="AG27" s="497"/>
      <c r="AH27" s="517">
        <v>12</v>
      </c>
      <c r="AI27" s="518"/>
      <c r="AJ27" s="518"/>
      <c r="AK27" s="518"/>
      <c r="AL27" s="557"/>
      <c r="AM27" s="517">
        <v>45300</v>
      </c>
      <c r="AN27" s="518"/>
      <c r="AO27" s="518"/>
      <c r="AP27" s="518"/>
      <c r="AQ27" s="518"/>
      <c r="AR27" s="557"/>
      <c r="AS27" s="517">
        <v>3775</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137</v>
      </c>
      <c r="BO27" s="640"/>
      <c r="BP27" s="640"/>
      <c r="BQ27" s="640"/>
      <c r="BR27" s="640"/>
      <c r="BS27" s="640"/>
      <c r="BT27" s="640"/>
      <c r="BU27" s="641"/>
      <c r="BV27" s="639" t="s">
        <v>137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182</v>
      </c>
      <c r="F28" s="496"/>
      <c r="G28" s="496"/>
      <c r="H28" s="496"/>
      <c r="I28" s="496"/>
      <c r="J28" s="496"/>
      <c r="K28" s="497"/>
      <c r="L28" s="517">
        <v>1</v>
      </c>
      <c r="M28" s="518"/>
      <c r="N28" s="518"/>
      <c r="O28" s="518"/>
      <c r="P28" s="557"/>
      <c r="Q28" s="517">
        <v>4290</v>
      </c>
      <c r="R28" s="518"/>
      <c r="S28" s="518"/>
      <c r="T28" s="518"/>
      <c r="U28" s="518"/>
      <c r="V28" s="557"/>
      <c r="W28" s="616"/>
      <c r="X28" s="604"/>
      <c r="Y28" s="605"/>
      <c r="Z28" s="516" t="s">
        <v>183</v>
      </c>
      <c r="AA28" s="496"/>
      <c r="AB28" s="496"/>
      <c r="AC28" s="496"/>
      <c r="AD28" s="496"/>
      <c r="AE28" s="496"/>
      <c r="AF28" s="496"/>
      <c r="AG28" s="497"/>
      <c r="AH28" s="517" t="s">
        <v>137</v>
      </c>
      <c r="AI28" s="518"/>
      <c r="AJ28" s="518"/>
      <c r="AK28" s="518"/>
      <c r="AL28" s="557"/>
      <c r="AM28" s="517" t="s">
        <v>137</v>
      </c>
      <c r="AN28" s="518"/>
      <c r="AO28" s="518"/>
      <c r="AP28" s="518"/>
      <c r="AQ28" s="518"/>
      <c r="AR28" s="557"/>
      <c r="AS28" s="517" t="s">
        <v>137</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1586716</v>
      </c>
      <c r="BO28" s="430"/>
      <c r="BP28" s="430"/>
      <c r="BQ28" s="430"/>
      <c r="BR28" s="430"/>
      <c r="BS28" s="430"/>
      <c r="BT28" s="430"/>
      <c r="BU28" s="431"/>
      <c r="BV28" s="429">
        <v>1504239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185</v>
      </c>
      <c r="F29" s="496"/>
      <c r="G29" s="496"/>
      <c r="H29" s="496"/>
      <c r="I29" s="496"/>
      <c r="J29" s="496"/>
      <c r="K29" s="497"/>
      <c r="L29" s="517">
        <v>18</v>
      </c>
      <c r="M29" s="518"/>
      <c r="N29" s="518"/>
      <c r="O29" s="518"/>
      <c r="P29" s="557"/>
      <c r="Q29" s="517">
        <v>3980</v>
      </c>
      <c r="R29" s="518"/>
      <c r="S29" s="518"/>
      <c r="T29" s="518"/>
      <c r="U29" s="518"/>
      <c r="V29" s="557"/>
      <c r="W29" s="617"/>
      <c r="X29" s="618"/>
      <c r="Y29" s="619"/>
      <c r="Z29" s="516" t="s">
        <v>186</v>
      </c>
      <c r="AA29" s="496"/>
      <c r="AB29" s="496"/>
      <c r="AC29" s="496"/>
      <c r="AD29" s="496"/>
      <c r="AE29" s="496"/>
      <c r="AF29" s="496"/>
      <c r="AG29" s="497"/>
      <c r="AH29" s="517">
        <v>591</v>
      </c>
      <c r="AI29" s="518"/>
      <c r="AJ29" s="518"/>
      <c r="AK29" s="518"/>
      <c r="AL29" s="557"/>
      <c r="AM29" s="517">
        <v>1839621</v>
      </c>
      <c r="AN29" s="518"/>
      <c r="AO29" s="518"/>
      <c r="AP29" s="518"/>
      <c r="AQ29" s="518"/>
      <c r="AR29" s="557"/>
      <c r="AS29" s="517">
        <v>3113</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t="s">
        <v>137</v>
      </c>
      <c r="BO29" s="467"/>
      <c r="BP29" s="467"/>
      <c r="BQ29" s="467"/>
      <c r="BR29" s="467"/>
      <c r="BS29" s="467"/>
      <c r="BT29" s="467"/>
      <c r="BU29" s="468"/>
      <c r="BV29" s="466" t="s">
        <v>137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100.9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657958</v>
      </c>
      <c r="BO30" s="640"/>
      <c r="BP30" s="640"/>
      <c r="BQ30" s="640"/>
      <c r="BR30" s="640"/>
      <c r="BS30" s="640"/>
      <c r="BT30" s="640"/>
      <c r="BU30" s="641"/>
      <c r="BV30" s="639">
        <v>778370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196</v>
      </c>
      <c r="X33" s="455"/>
      <c r="Y33" s="455"/>
      <c r="Z33" s="455"/>
      <c r="AA33" s="455"/>
      <c r="AB33" s="455"/>
      <c r="AC33" s="455"/>
      <c r="AD33" s="455"/>
      <c r="AE33" s="455"/>
      <c r="AF33" s="455"/>
      <c r="AG33" s="455"/>
      <c r="AH33" s="455"/>
      <c r="AI33" s="455"/>
      <c r="AJ33" s="455"/>
      <c r="AK33" s="455"/>
      <c r="AL33" s="215"/>
      <c r="AM33" s="490" t="s">
        <v>197</v>
      </c>
      <c r="AN33" s="490"/>
      <c r="AO33" s="455" t="s">
        <v>196</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197</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広域大和斎場組合（広域大和斎場組合予算）</v>
      </c>
      <c r="BZ34" s="653"/>
      <c r="CA34" s="653"/>
      <c r="CB34" s="653"/>
      <c r="CC34" s="653"/>
      <c r="CD34" s="653"/>
      <c r="CE34" s="653"/>
      <c r="CF34" s="653"/>
      <c r="CG34" s="653"/>
      <c r="CH34" s="653"/>
      <c r="CI34" s="653"/>
      <c r="CJ34" s="653"/>
      <c r="CK34" s="653"/>
      <c r="CL34" s="653"/>
      <c r="CM34" s="653"/>
      <c r="CN34" s="213"/>
      <c r="CO34" s="652">
        <f>IF(CQ34="","",MAX(C34:D43,U34:V43,AM34:AN43,BE34:BF43,BW34:BX43)+1)</f>
        <v>11</v>
      </c>
      <c r="CP34" s="652"/>
      <c r="CQ34" s="653" t="str">
        <f>IF('各会計、関係団体の財政状況及び健全化判断比率'!BS7="","",'各会計、関係団体の財政状況及び健全化判断比率'!BS7)</f>
        <v>綾瀬市土地開発公社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f>IF(E35="","",C34+1)</f>
        <v>2</v>
      </c>
      <c r="D35" s="652"/>
      <c r="E35" s="653" t="str">
        <f>IF('各会計、関係団体の財政状況及び健全化判断比率'!B8="","",'各会計、関係団体の財政状況及び健全化判断比率'!B8)</f>
        <v>深谷中央特定土地区画整理事業特別会計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高座清掃施設組合（一般会計）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神奈川県後期高齢者医療広域連合（一般会計）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神奈川県後期高齢者医療広域連合（後期高齢者医療特別会計）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207</v>
      </c>
    </row>
    <row r="50" spans="5:5" x14ac:dyDescent="0.2">
      <c r="E50" s="187" t="s">
        <v>208</v>
      </c>
    </row>
    <row r="51" spans="5:5" x14ac:dyDescent="0.2">
      <c r="E51" s="187" t="s">
        <v>209</v>
      </c>
    </row>
    <row r="52" spans="5:5" x14ac:dyDescent="0.2">
      <c r="E52" s="187" t="s">
        <v>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QKGM/gWls72de7UBsVD3zKv6dJv6KnJpVSP89/T5yWrHtxlbp+tTkjoHSrquvhacqy1FE4SK3OO3Dr9nH+GSVg==" saltValue="dG2jHELWMDp1kxjsEJj/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5546875" style="23" customWidth="1"/>
    <col min="2" max="2" width="11" style="23" customWidth="1"/>
    <col min="3" max="3" width="17" style="23" customWidth="1"/>
    <col min="4" max="5" width="16.554687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44" t="s">
        <v>560</v>
      </c>
      <c r="D34" s="1244"/>
      <c r="E34" s="1245"/>
      <c r="F34" s="32">
        <v>3.98</v>
      </c>
      <c r="G34" s="33">
        <v>4.29</v>
      </c>
      <c r="H34" s="33">
        <v>4.5999999999999996</v>
      </c>
      <c r="I34" s="33">
        <v>5.85</v>
      </c>
      <c r="J34" s="34">
        <v>5.08</v>
      </c>
      <c r="K34" s="22"/>
      <c r="L34" s="22"/>
      <c r="M34" s="22"/>
      <c r="N34" s="22"/>
      <c r="O34" s="22"/>
      <c r="P34" s="22"/>
    </row>
    <row r="35" spans="1:16" ht="39" customHeight="1" x14ac:dyDescent="0.2">
      <c r="A35" s="22"/>
      <c r="B35" s="35"/>
      <c r="C35" s="1238" t="s">
        <v>561</v>
      </c>
      <c r="D35" s="1239"/>
      <c r="E35" s="1240"/>
      <c r="F35" s="36">
        <v>0.18</v>
      </c>
      <c r="G35" s="37">
        <v>0.41</v>
      </c>
      <c r="H35" s="37">
        <v>0.34</v>
      </c>
      <c r="I35" s="37">
        <v>0.57999999999999996</v>
      </c>
      <c r="J35" s="38">
        <v>0.62</v>
      </c>
      <c r="K35" s="22"/>
      <c r="L35" s="22"/>
      <c r="M35" s="22"/>
      <c r="N35" s="22"/>
      <c r="O35" s="22"/>
      <c r="P35" s="22"/>
    </row>
    <row r="36" spans="1:16" ht="39" customHeight="1" x14ac:dyDescent="0.2">
      <c r="A36" s="22"/>
      <c r="B36" s="35"/>
      <c r="C36" s="1238" t="s">
        <v>562</v>
      </c>
      <c r="D36" s="1239"/>
      <c r="E36" s="1240"/>
      <c r="F36" s="36">
        <v>0.44</v>
      </c>
      <c r="G36" s="37">
        <v>0.37</v>
      </c>
      <c r="H36" s="37">
        <v>0.37</v>
      </c>
      <c r="I36" s="37">
        <v>0.81</v>
      </c>
      <c r="J36" s="38">
        <v>0.06</v>
      </c>
      <c r="K36" s="22"/>
      <c r="L36" s="22"/>
      <c r="M36" s="22"/>
      <c r="N36" s="22"/>
      <c r="O36" s="22"/>
      <c r="P36" s="22"/>
    </row>
    <row r="37" spans="1:16" ht="39" customHeight="1" x14ac:dyDescent="0.2">
      <c r="A37" s="22"/>
      <c r="B37" s="35"/>
      <c r="C37" s="1238" t="s">
        <v>563</v>
      </c>
      <c r="D37" s="1239"/>
      <c r="E37" s="1240"/>
      <c r="F37" s="36">
        <v>0.06</v>
      </c>
      <c r="G37" s="37">
        <v>0.06</v>
      </c>
      <c r="H37" s="37">
        <v>0.06</v>
      </c>
      <c r="I37" s="37">
        <v>0.06</v>
      </c>
      <c r="J37" s="38">
        <v>0.06</v>
      </c>
      <c r="K37" s="22"/>
      <c r="L37" s="22"/>
      <c r="M37" s="22"/>
      <c r="N37" s="22"/>
      <c r="O37" s="22"/>
      <c r="P37" s="22"/>
    </row>
    <row r="38" spans="1:16" ht="39" customHeight="1" x14ac:dyDescent="0.2">
      <c r="A38" s="22"/>
      <c r="B38" s="35"/>
      <c r="C38" s="1238" t="s">
        <v>564</v>
      </c>
      <c r="D38" s="1239"/>
      <c r="E38" s="1240"/>
      <c r="F38" s="36">
        <v>0.01</v>
      </c>
      <c r="G38" s="37">
        <v>0.03</v>
      </c>
      <c r="H38" s="37">
        <v>0.03</v>
      </c>
      <c r="I38" s="37">
        <v>0.03</v>
      </c>
      <c r="J38" s="38">
        <v>0.03</v>
      </c>
      <c r="K38" s="22"/>
      <c r="L38" s="22"/>
      <c r="M38" s="22"/>
      <c r="N38" s="22"/>
      <c r="O38" s="22"/>
      <c r="P38" s="22"/>
    </row>
    <row r="39" spans="1:16" ht="39" customHeight="1" x14ac:dyDescent="0.2">
      <c r="A39" s="22"/>
      <c r="B39" s="35"/>
      <c r="C39" s="1238" t="s">
        <v>565</v>
      </c>
      <c r="D39" s="1239"/>
      <c r="E39" s="1240"/>
      <c r="F39" s="36">
        <v>7.0000000000000007E-2</v>
      </c>
      <c r="G39" s="37">
        <v>0.02</v>
      </c>
      <c r="H39" s="37">
        <v>0.03</v>
      </c>
      <c r="I39" s="37">
        <v>0.09</v>
      </c>
      <c r="J39" s="38">
        <v>0</v>
      </c>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566</v>
      </c>
      <c r="D42" s="1239"/>
      <c r="E42" s="1240"/>
      <c r="F42" s="36" t="s">
        <v>510</v>
      </c>
      <c r="G42" s="37" t="s">
        <v>510</v>
      </c>
      <c r="H42" s="37" t="s">
        <v>510</v>
      </c>
      <c r="I42" s="37" t="s">
        <v>510</v>
      </c>
      <c r="J42" s="38" t="s">
        <v>510</v>
      </c>
      <c r="K42" s="22"/>
      <c r="L42" s="22"/>
      <c r="M42" s="22"/>
      <c r="N42" s="22"/>
      <c r="O42" s="22"/>
      <c r="P42" s="22"/>
    </row>
    <row r="43" spans="1:16" ht="39" customHeight="1" thickBot="1" x14ac:dyDescent="0.25">
      <c r="A43" s="22"/>
      <c r="B43" s="40"/>
      <c r="C43" s="1241" t="s">
        <v>567</v>
      </c>
      <c r="D43" s="1242"/>
      <c r="E43" s="1243"/>
      <c r="F43" s="41" t="s">
        <v>510</v>
      </c>
      <c r="G43" s="42" t="s">
        <v>510</v>
      </c>
      <c r="H43" s="42" t="s">
        <v>510</v>
      </c>
      <c r="I43" s="42" t="s">
        <v>510</v>
      </c>
      <c r="J43" s="43" t="s">
        <v>510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8YK/I3zGbvf1LYa/p8yvj5ZDMQEYOy1ookl7xrhcuH/xgLEhhiI57tnYRv/dLzn2QnD9xb/f30hAp1EfVtzw==" saltValue="425LiyfUDSHgfgc8UPb8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554687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1915</v>
      </c>
      <c r="L45" s="60">
        <v>1814</v>
      </c>
      <c r="M45" s="60">
        <v>1865</v>
      </c>
      <c r="N45" s="60">
        <v>1895</v>
      </c>
      <c r="O45" s="61">
        <v>1957</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510</v>
      </c>
      <c r="L46" s="64" t="s">
        <v>510</v>
      </c>
      <c r="M46" s="64" t="s">
        <v>510</v>
      </c>
      <c r="N46" s="64" t="s">
        <v>510</v>
      </c>
      <c r="O46" s="65" t="s">
        <v>510</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510</v>
      </c>
      <c r="L47" s="64" t="s">
        <v>510</v>
      </c>
      <c r="M47" s="64" t="s">
        <v>510</v>
      </c>
      <c r="N47" s="64" t="s">
        <v>510</v>
      </c>
      <c r="O47" s="65" t="s">
        <v>510</v>
      </c>
      <c r="P47" s="48"/>
      <c r="Q47" s="48"/>
      <c r="R47" s="48"/>
      <c r="S47" s="48"/>
      <c r="T47" s="48"/>
      <c r="U47" s="48"/>
    </row>
    <row r="48" spans="1:21" ht="30.75" customHeight="1" x14ac:dyDescent="0.2">
      <c r="A48" s="48"/>
      <c r="B48" s="1248"/>
      <c r="C48" s="1249"/>
      <c r="D48" s="62"/>
      <c r="E48" s="1254" t="s">
        <v>15</v>
      </c>
      <c r="F48" s="1254"/>
      <c r="G48" s="1254"/>
      <c r="H48" s="1254"/>
      <c r="I48" s="1254"/>
      <c r="J48" s="1255"/>
      <c r="K48" s="63">
        <v>1211</v>
      </c>
      <c r="L48" s="64">
        <v>1228</v>
      </c>
      <c r="M48" s="64">
        <v>1170</v>
      </c>
      <c r="N48" s="64">
        <v>1203</v>
      </c>
      <c r="O48" s="65">
        <v>1202</v>
      </c>
      <c r="P48" s="48"/>
      <c r="Q48" s="48"/>
      <c r="R48" s="48"/>
      <c r="S48" s="48"/>
      <c r="T48" s="48"/>
      <c r="U48" s="48"/>
    </row>
    <row r="49" spans="1:21" ht="30.75" customHeight="1" x14ac:dyDescent="0.2">
      <c r="A49" s="48"/>
      <c r="B49" s="1248"/>
      <c r="C49" s="1249"/>
      <c r="D49" s="62"/>
      <c r="E49" s="1254" t="s">
        <v>16</v>
      </c>
      <c r="F49" s="1254"/>
      <c r="G49" s="1254"/>
      <c r="H49" s="1254"/>
      <c r="I49" s="1254"/>
      <c r="J49" s="1255"/>
      <c r="K49" s="63">
        <v>38</v>
      </c>
      <c r="L49" s="64">
        <v>24</v>
      </c>
      <c r="M49" s="64">
        <v>12</v>
      </c>
      <c r="N49" s="64">
        <v>0</v>
      </c>
      <c r="O49" s="65">
        <v>19</v>
      </c>
      <c r="P49" s="48"/>
      <c r="Q49" s="48"/>
      <c r="R49" s="48"/>
      <c r="S49" s="48"/>
      <c r="T49" s="48"/>
      <c r="U49" s="48"/>
    </row>
    <row r="50" spans="1:21" ht="30.75" customHeight="1" x14ac:dyDescent="0.2">
      <c r="A50" s="48"/>
      <c r="B50" s="1248"/>
      <c r="C50" s="1249"/>
      <c r="D50" s="62"/>
      <c r="E50" s="1254" t="s">
        <v>17</v>
      </c>
      <c r="F50" s="1254"/>
      <c r="G50" s="1254"/>
      <c r="H50" s="1254"/>
      <c r="I50" s="1254"/>
      <c r="J50" s="1255"/>
      <c r="K50" s="63">
        <v>359</v>
      </c>
      <c r="L50" s="64">
        <v>195</v>
      </c>
      <c r="M50" s="64">
        <v>299</v>
      </c>
      <c r="N50" s="64">
        <v>661</v>
      </c>
      <c r="O50" s="65">
        <v>159</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510</v>
      </c>
      <c r="L51" s="64" t="s">
        <v>510</v>
      </c>
      <c r="M51" s="64" t="s">
        <v>510</v>
      </c>
      <c r="N51" s="64">
        <v>0</v>
      </c>
      <c r="O51" s="65" t="s">
        <v>510</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2494</v>
      </c>
      <c r="L52" s="64">
        <v>2294</v>
      </c>
      <c r="M52" s="64">
        <v>2328</v>
      </c>
      <c r="N52" s="64">
        <v>2375</v>
      </c>
      <c r="O52" s="65">
        <v>2382</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1029</v>
      </c>
      <c r="L53" s="69">
        <v>967</v>
      </c>
      <c r="M53" s="69">
        <v>1018</v>
      </c>
      <c r="N53" s="69">
        <v>1384</v>
      </c>
      <c r="O53" s="70">
        <v>955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2">
      <c r="B57" s="1262" t="s">
        <v>25</v>
      </c>
      <c r="C57" s="1263"/>
      <c r="D57" s="1266" t="s">
        <v>26</v>
      </c>
      <c r="E57" s="1267"/>
      <c r="F57" s="1267"/>
      <c r="G57" s="1267"/>
      <c r="H57" s="1267"/>
      <c r="I57" s="1267"/>
      <c r="J57" s="1268"/>
      <c r="K57" s="82" t="s">
        <v>585</v>
      </c>
      <c r="L57" s="83" t="s">
        <v>585</v>
      </c>
      <c r="M57" s="83" t="s">
        <v>585</v>
      </c>
      <c r="N57" s="83" t="s">
        <v>585</v>
      </c>
      <c r="O57" s="84" t="s">
        <v>585</v>
      </c>
    </row>
    <row r="58" spans="1:21" ht="31.5" customHeight="1" thickBot="1" x14ac:dyDescent="0.25">
      <c r="B58" s="1264"/>
      <c r="C58" s="1265"/>
      <c r="D58" s="1269" t="s">
        <v>27</v>
      </c>
      <c r="E58" s="1270"/>
      <c r="F58" s="1270"/>
      <c r="G58" s="1270"/>
      <c r="H58" s="1270"/>
      <c r="I58" s="1270"/>
      <c r="J58" s="1271"/>
      <c r="K58" s="85" t="s">
        <v>585</v>
      </c>
      <c r="L58" s="86" t="s">
        <v>585</v>
      </c>
      <c r="M58" s="86" t="s">
        <v>586</v>
      </c>
      <c r="N58" s="86" t="s">
        <v>585</v>
      </c>
      <c r="O58" s="87" t="s">
        <v>585</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5hhE4jyZ7jT3YccJ/JgOn95IHJ9WyKiALenGNe6sSDHYZBNnp668XiMtDNgTomvF8p4K6SsO9tga/U27CRgjQ==" saltValue="RljV0LXgpt66RA11TuRZ2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5546875" style="92" customWidth="1"/>
    <col min="2" max="3" width="12.5546875" style="92" customWidth="1"/>
    <col min="4" max="4" width="11.5546875" style="92" customWidth="1"/>
    <col min="5" max="8" width="10.44140625" style="92" customWidth="1"/>
    <col min="9" max="13" width="16.44140625" style="92" customWidth="1"/>
    <col min="14" max="19" width="12.554687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552</v>
      </c>
      <c r="J40" s="99" t="s">
        <v>553</v>
      </c>
      <c r="K40" s="99" t="s">
        <v>554</v>
      </c>
      <c r="L40" s="99" t="s">
        <v>555</v>
      </c>
      <c r="M40" s="100" t="s">
        <v>556</v>
      </c>
    </row>
    <row r="41" spans="2:13" ht="27.75" customHeight="1" x14ac:dyDescent="0.2">
      <c r="B41" s="1272" t="s">
        <v>30</v>
      </c>
      <c r="C41" s="1273"/>
      <c r="D41" s="101"/>
      <c r="E41" s="1278" t="s">
        <v>31</v>
      </c>
      <c r="F41" s="1278"/>
      <c r="G41" s="1278"/>
      <c r="H41" s="1279"/>
      <c r="I41" s="102">
        <v>17778</v>
      </c>
      <c r="J41" s="103">
        <v>16992</v>
      </c>
      <c r="K41" s="103">
        <v>16310</v>
      </c>
      <c r="L41" s="103">
        <v>16687</v>
      </c>
      <c r="M41" s="104">
        <v>16694</v>
      </c>
    </row>
    <row r="42" spans="2:13" ht="27.75" customHeight="1" x14ac:dyDescent="0.2">
      <c r="B42" s="1274"/>
      <c r="C42" s="1275"/>
      <c r="D42" s="105"/>
      <c r="E42" s="1280" t="s">
        <v>32</v>
      </c>
      <c r="F42" s="1280"/>
      <c r="G42" s="1280"/>
      <c r="H42" s="1281"/>
      <c r="I42" s="106">
        <v>975</v>
      </c>
      <c r="J42" s="107">
        <v>1095</v>
      </c>
      <c r="K42" s="107">
        <v>1248</v>
      </c>
      <c r="L42" s="107">
        <v>1017</v>
      </c>
      <c r="M42" s="108">
        <v>591</v>
      </c>
    </row>
    <row r="43" spans="2:13" ht="27.75" customHeight="1" x14ac:dyDescent="0.2">
      <c r="B43" s="1274"/>
      <c r="C43" s="1275"/>
      <c r="D43" s="105"/>
      <c r="E43" s="1280" t="s">
        <v>33</v>
      </c>
      <c r="F43" s="1280"/>
      <c r="G43" s="1280"/>
      <c r="H43" s="1281"/>
      <c r="I43" s="106">
        <v>11325</v>
      </c>
      <c r="J43" s="107">
        <v>10853</v>
      </c>
      <c r="K43" s="107">
        <v>10102</v>
      </c>
      <c r="L43" s="107">
        <v>9523</v>
      </c>
      <c r="M43" s="108">
        <v>8745</v>
      </c>
    </row>
    <row r="44" spans="2:13" ht="27.75" customHeight="1" x14ac:dyDescent="0.2">
      <c r="B44" s="1274"/>
      <c r="C44" s="1275"/>
      <c r="D44" s="105"/>
      <c r="E44" s="1280" t="s">
        <v>34</v>
      </c>
      <c r="F44" s="1280"/>
      <c r="G44" s="1280"/>
      <c r="H44" s="1281"/>
      <c r="I44" s="106">
        <v>160</v>
      </c>
      <c r="J44" s="107">
        <v>184</v>
      </c>
      <c r="K44" s="107">
        <v>765</v>
      </c>
      <c r="L44" s="107">
        <v>1869</v>
      </c>
      <c r="M44" s="108">
        <v>3479</v>
      </c>
    </row>
    <row r="45" spans="2:13" ht="27.75" customHeight="1" x14ac:dyDescent="0.2">
      <c r="B45" s="1274"/>
      <c r="C45" s="1275"/>
      <c r="D45" s="105"/>
      <c r="E45" s="1280" t="s">
        <v>35</v>
      </c>
      <c r="F45" s="1280"/>
      <c r="G45" s="1280"/>
      <c r="H45" s="1281"/>
      <c r="I45" s="106">
        <v>5537</v>
      </c>
      <c r="J45" s="107">
        <v>5609</v>
      </c>
      <c r="K45" s="107">
        <v>5395</v>
      </c>
      <c r="L45" s="107">
        <v>5432</v>
      </c>
      <c r="M45" s="108">
        <v>5148</v>
      </c>
    </row>
    <row r="46" spans="2:13" ht="27.75" customHeight="1" x14ac:dyDescent="0.2">
      <c r="B46" s="1274"/>
      <c r="C46" s="1275"/>
      <c r="D46" s="109"/>
      <c r="E46" s="1280" t="s">
        <v>36</v>
      </c>
      <c r="F46" s="1280"/>
      <c r="G46" s="1280"/>
      <c r="H46" s="1281"/>
      <c r="I46" s="106" t="s">
        <v>510</v>
      </c>
      <c r="J46" s="107" t="s">
        <v>510</v>
      </c>
      <c r="K46" s="107" t="s">
        <v>510</v>
      </c>
      <c r="L46" s="107" t="s">
        <v>510</v>
      </c>
      <c r="M46" s="108" t="s">
        <v>510</v>
      </c>
    </row>
    <row r="47" spans="2:13" ht="27.75" customHeight="1" x14ac:dyDescent="0.2">
      <c r="B47" s="1274"/>
      <c r="C47" s="1275"/>
      <c r="D47" s="110"/>
      <c r="E47" s="1282" t="s">
        <v>37</v>
      </c>
      <c r="F47" s="1283"/>
      <c r="G47" s="1283"/>
      <c r="H47" s="1284"/>
      <c r="I47" s="106" t="s">
        <v>510</v>
      </c>
      <c r="J47" s="107" t="s">
        <v>510</v>
      </c>
      <c r="K47" s="107" t="s">
        <v>510</v>
      </c>
      <c r="L47" s="107" t="s">
        <v>510</v>
      </c>
      <c r="M47" s="108" t="s">
        <v>510</v>
      </c>
    </row>
    <row r="48" spans="2:13" ht="27.75" customHeight="1" x14ac:dyDescent="0.2">
      <c r="B48" s="1274"/>
      <c r="C48" s="1275"/>
      <c r="D48" s="105"/>
      <c r="E48" s="1280" t="s">
        <v>38</v>
      </c>
      <c r="F48" s="1280"/>
      <c r="G48" s="1280"/>
      <c r="H48" s="1281"/>
      <c r="I48" s="106" t="s">
        <v>510</v>
      </c>
      <c r="J48" s="107" t="s">
        <v>510</v>
      </c>
      <c r="K48" s="107" t="s">
        <v>510</v>
      </c>
      <c r="L48" s="107" t="s">
        <v>510</v>
      </c>
      <c r="M48" s="108" t="s">
        <v>510</v>
      </c>
    </row>
    <row r="49" spans="2:13" ht="27.75" customHeight="1" x14ac:dyDescent="0.2">
      <c r="B49" s="1276"/>
      <c r="C49" s="1277"/>
      <c r="D49" s="105"/>
      <c r="E49" s="1280" t="s">
        <v>39</v>
      </c>
      <c r="F49" s="1280"/>
      <c r="G49" s="1280"/>
      <c r="H49" s="1281"/>
      <c r="I49" s="106" t="s">
        <v>510</v>
      </c>
      <c r="J49" s="107" t="s">
        <v>510</v>
      </c>
      <c r="K49" s="107" t="s">
        <v>510</v>
      </c>
      <c r="L49" s="107" t="s">
        <v>510</v>
      </c>
      <c r="M49" s="108" t="s">
        <v>510</v>
      </c>
    </row>
    <row r="50" spans="2:13" ht="27.75" customHeight="1" x14ac:dyDescent="0.2">
      <c r="B50" s="1285" t="s">
        <v>40</v>
      </c>
      <c r="C50" s="1286"/>
      <c r="D50" s="111"/>
      <c r="E50" s="1280" t="s">
        <v>41</v>
      </c>
      <c r="F50" s="1280"/>
      <c r="G50" s="1280"/>
      <c r="H50" s="1281"/>
      <c r="I50" s="106">
        <v>3244</v>
      </c>
      <c r="J50" s="107">
        <v>3147</v>
      </c>
      <c r="K50" s="107">
        <v>2802</v>
      </c>
      <c r="L50" s="107">
        <v>2551</v>
      </c>
      <c r="M50" s="108">
        <v>2629</v>
      </c>
    </row>
    <row r="51" spans="2:13" ht="27.75" customHeight="1" x14ac:dyDescent="0.2">
      <c r="B51" s="1274"/>
      <c r="C51" s="1275"/>
      <c r="D51" s="105"/>
      <c r="E51" s="1280" t="s">
        <v>42</v>
      </c>
      <c r="F51" s="1280"/>
      <c r="G51" s="1280"/>
      <c r="H51" s="1281"/>
      <c r="I51" s="106">
        <v>2927</v>
      </c>
      <c r="J51" s="107">
        <v>2841</v>
      </c>
      <c r="K51" s="107">
        <v>2690</v>
      </c>
      <c r="L51" s="107">
        <v>2606</v>
      </c>
      <c r="M51" s="108">
        <v>2423</v>
      </c>
    </row>
    <row r="52" spans="2:13" ht="27.75" customHeight="1" x14ac:dyDescent="0.2">
      <c r="B52" s="1276"/>
      <c r="C52" s="1277"/>
      <c r="D52" s="105"/>
      <c r="E52" s="1280" t="s">
        <v>43</v>
      </c>
      <c r="F52" s="1280"/>
      <c r="G52" s="1280"/>
      <c r="H52" s="1281"/>
      <c r="I52" s="106">
        <v>22014</v>
      </c>
      <c r="J52" s="107">
        <v>21860</v>
      </c>
      <c r="K52" s="107">
        <v>21919</v>
      </c>
      <c r="L52" s="107">
        <v>21944</v>
      </c>
      <c r="M52" s="108">
        <v>21725</v>
      </c>
    </row>
    <row r="53" spans="2:13" ht="27.75" customHeight="1" thickBot="1" x14ac:dyDescent="0.25">
      <c r="B53" s="1287" t="s">
        <v>44</v>
      </c>
      <c r="C53" s="1288"/>
      <c r="D53" s="112"/>
      <c r="E53" s="1289" t="s">
        <v>45</v>
      </c>
      <c r="F53" s="1289"/>
      <c r="G53" s="1289"/>
      <c r="H53" s="1290"/>
      <c r="I53" s="113">
        <v>7591</v>
      </c>
      <c r="J53" s="114">
        <v>6886</v>
      </c>
      <c r="K53" s="114">
        <v>6408</v>
      </c>
      <c r="L53" s="114">
        <v>7426</v>
      </c>
      <c r="M53" s="115">
        <v>7880</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ELI8QdMGvj/0wS3KEIeaxjVD70z4XdAbY+lCSC1HcNjCTXRa/Uh3ufXROiUs+Vbr2/H1KSnQf0krccd3uGh8Q==" saltValue="3N0pU+pS63lQBJhUTmMj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33203125" style="1" customWidth="1"/>
    <col min="2" max="2" width="16.44140625" style="1" customWidth="1"/>
    <col min="3" max="5" width="26.33203125" style="1" customWidth="1"/>
    <col min="6" max="8" width="24.3320312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554</v>
      </c>
      <c r="G54" s="124" t="s">
        <v>555</v>
      </c>
      <c r="H54" s="125" t="s">
        <v>556</v>
      </c>
    </row>
    <row r="55" spans="2:8" ht="52.5" customHeight="1" x14ac:dyDescent="0.2">
      <c r="B55" s="126"/>
      <c r="C55" s="1299" t="s">
        <v>48</v>
      </c>
      <c r="D55" s="1299"/>
      <c r="E55" s="1300"/>
      <c r="F55" s="127">
        <v>1472</v>
      </c>
      <c r="G55" s="127">
        <v>1504</v>
      </c>
      <c r="H55" s="128">
        <v>1587</v>
      </c>
    </row>
    <row r="56" spans="2:8" ht="52.5" customHeight="1" x14ac:dyDescent="0.2">
      <c r="B56" s="129"/>
      <c r="C56" s="1301" t="s">
        <v>49</v>
      </c>
      <c r="D56" s="1301"/>
      <c r="E56" s="1302"/>
      <c r="F56" s="130" t="s">
        <v>510</v>
      </c>
      <c r="G56" s="130" t="s">
        <v>510</v>
      </c>
      <c r="H56" s="131" t="s">
        <v>510</v>
      </c>
    </row>
    <row r="57" spans="2:8" ht="53.25" customHeight="1" x14ac:dyDescent="0.2">
      <c r="B57" s="129"/>
      <c r="C57" s="1303" t="s">
        <v>50</v>
      </c>
      <c r="D57" s="1303"/>
      <c r="E57" s="1304"/>
      <c r="F57" s="132">
        <v>892</v>
      </c>
      <c r="G57" s="132">
        <v>778</v>
      </c>
      <c r="H57" s="133">
        <v>658</v>
      </c>
    </row>
    <row r="58" spans="2:8" ht="45.75" customHeight="1" x14ac:dyDescent="0.2">
      <c r="B58" s="134"/>
      <c r="C58" s="1291" t="s">
        <v>580</v>
      </c>
      <c r="D58" s="1292"/>
      <c r="E58" s="1293"/>
      <c r="F58" s="135">
        <v>302</v>
      </c>
      <c r="G58" s="135">
        <v>541</v>
      </c>
      <c r="H58" s="136">
        <v>471</v>
      </c>
    </row>
    <row r="59" spans="2:8" ht="45.75" customHeight="1" x14ac:dyDescent="0.2">
      <c r="B59" s="134"/>
      <c r="C59" s="1291" t="s">
        <v>581</v>
      </c>
      <c r="D59" s="1292"/>
      <c r="E59" s="1293"/>
      <c r="F59" s="135">
        <v>61</v>
      </c>
      <c r="G59" s="135">
        <v>67</v>
      </c>
      <c r="H59" s="136">
        <v>65</v>
      </c>
    </row>
    <row r="60" spans="2:8" ht="45.75" customHeight="1" x14ac:dyDescent="0.2">
      <c r="B60" s="134"/>
      <c r="C60" s="1291" t="s">
        <v>582</v>
      </c>
      <c r="D60" s="1292"/>
      <c r="E60" s="1293"/>
      <c r="F60" s="135">
        <v>52</v>
      </c>
      <c r="G60" s="135">
        <v>52</v>
      </c>
      <c r="H60" s="136">
        <v>56</v>
      </c>
    </row>
    <row r="61" spans="2:8" ht="45.75" customHeight="1" x14ac:dyDescent="0.2">
      <c r="B61" s="134"/>
      <c r="C61" s="1291" t="s">
        <v>583</v>
      </c>
      <c r="D61" s="1292"/>
      <c r="E61" s="1293"/>
      <c r="F61" s="135">
        <v>90</v>
      </c>
      <c r="G61" s="135">
        <v>70</v>
      </c>
      <c r="H61" s="136">
        <v>50</v>
      </c>
    </row>
    <row r="62" spans="2:8" ht="45.75" customHeight="1" thickBot="1" x14ac:dyDescent="0.25">
      <c r="B62" s="137"/>
      <c r="C62" s="1294" t="s">
        <v>584</v>
      </c>
      <c r="D62" s="1295"/>
      <c r="E62" s="1296"/>
      <c r="F62" s="138">
        <v>39</v>
      </c>
      <c r="G62" s="138">
        <v>39</v>
      </c>
      <c r="H62" s="139">
        <v>9</v>
      </c>
    </row>
    <row r="63" spans="2:8" ht="52.5" customHeight="1" thickBot="1" x14ac:dyDescent="0.25">
      <c r="B63" s="140"/>
      <c r="C63" s="1297" t="s">
        <v>51</v>
      </c>
      <c r="D63" s="1297"/>
      <c r="E63" s="1298"/>
      <c r="F63" s="141">
        <v>2364</v>
      </c>
      <c r="G63" s="141">
        <v>2283</v>
      </c>
      <c r="H63" s="142">
        <v>2245</v>
      </c>
    </row>
    <row r="64" spans="2:8" ht="15" customHeight="1" x14ac:dyDescent="0.2"/>
    <row r="65" ht="0" hidden="1" customHeight="1" x14ac:dyDescent="0.2"/>
    <row r="66" ht="0" hidden="1" customHeight="1" x14ac:dyDescent="0.2"/>
  </sheetData>
  <sheetProtection algorithmName="SHA-512" hashValue="bKKPBUDMMfmHeCOZtljycx0KETUiv9oALBelX1dFjY90VA7COoE+XFTxmvJWGchOfFWJiLYsD1hN2tvKX5u/eA==" saltValue="kRP9mhfoTkSaq7TOzzos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44140625" style="387" customWidth="1"/>
    <col min="2" max="107" width="2.44140625" style="387" customWidth="1"/>
    <col min="108" max="108" width="6.109375" style="395" customWidth="1"/>
    <col min="109" max="109" width="5.88671875" style="394" customWidth="1"/>
    <col min="110" max="110" width="19.109375" style="387" hidden="1"/>
    <col min="111" max="115" width="12.5546875" style="387" hidden="1"/>
    <col min="116" max="349" width="8.554687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554687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554687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554687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554687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554687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554687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554687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554687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554687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554687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554687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554687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554687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554687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554687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554687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554687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554687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554687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554687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554687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554687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554687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554687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554687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554687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554687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554687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554687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554687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554687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554687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554687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554687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554687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554687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554687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554687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554687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554687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554687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554687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554687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554687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554687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554687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554687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554687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554687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554687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554687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554687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554687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554687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554687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554687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554687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554687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554687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554687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554687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554687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554687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587</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587</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588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589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599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590</v>
      </c>
    </row>
    <row r="50" spans="1:109" ht="13.2" x14ac:dyDescent="0.2">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552</v>
      </c>
      <c r="BQ50" s="1311"/>
      <c r="BR50" s="1311"/>
      <c r="BS50" s="1311"/>
      <c r="BT50" s="1311"/>
      <c r="BU50" s="1311"/>
      <c r="BV50" s="1311"/>
      <c r="BW50" s="1311"/>
      <c r="BX50" s="1311" t="s">
        <v>553</v>
      </c>
      <c r="BY50" s="1311"/>
      <c r="BZ50" s="1311"/>
      <c r="CA50" s="1311"/>
      <c r="CB50" s="1311"/>
      <c r="CC50" s="1311"/>
      <c r="CD50" s="1311"/>
      <c r="CE50" s="1311"/>
      <c r="CF50" s="1311" t="s">
        <v>554</v>
      </c>
      <c r="CG50" s="1311"/>
      <c r="CH50" s="1311"/>
      <c r="CI50" s="1311"/>
      <c r="CJ50" s="1311"/>
      <c r="CK50" s="1311"/>
      <c r="CL50" s="1311"/>
      <c r="CM50" s="1311"/>
      <c r="CN50" s="1311" t="s">
        <v>555</v>
      </c>
      <c r="CO50" s="1311"/>
      <c r="CP50" s="1311"/>
      <c r="CQ50" s="1311"/>
      <c r="CR50" s="1311"/>
      <c r="CS50" s="1311"/>
      <c r="CT50" s="1311"/>
      <c r="CU50" s="1311"/>
      <c r="CV50" s="1311" t="s">
        <v>556</v>
      </c>
      <c r="CW50" s="1311"/>
      <c r="CX50" s="1311"/>
      <c r="CY50" s="1311"/>
      <c r="CZ50" s="1311"/>
      <c r="DA50" s="1311"/>
      <c r="DB50" s="1311"/>
      <c r="DC50" s="1311"/>
    </row>
    <row r="51" spans="1:109" ht="13.5" customHeight="1" x14ac:dyDescent="0.2">
      <c r="B51" s="394"/>
      <c r="G51" s="1322"/>
      <c r="H51" s="1322"/>
      <c r="I51" s="1326"/>
      <c r="J51" s="1326"/>
      <c r="K51" s="1312"/>
      <c r="L51" s="1312"/>
      <c r="M51" s="1312"/>
      <c r="N51" s="1312"/>
      <c r="AM51" s="403"/>
      <c r="AN51" s="1310" t="s">
        <v>591</v>
      </c>
      <c r="AO51" s="1310"/>
      <c r="AP51" s="1310"/>
      <c r="AQ51" s="1310"/>
      <c r="AR51" s="1310"/>
      <c r="AS51" s="1310"/>
      <c r="AT51" s="1310"/>
      <c r="AU51" s="1310"/>
      <c r="AV51" s="1310"/>
      <c r="AW51" s="1310"/>
      <c r="AX51" s="1310"/>
      <c r="AY51" s="1310"/>
      <c r="AZ51" s="1310"/>
      <c r="BA51" s="1310"/>
      <c r="BB51" s="1310" t="s">
        <v>593</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49.5</v>
      </c>
      <c r="BY51" s="1307"/>
      <c r="BZ51" s="1307"/>
      <c r="CA51" s="1307"/>
      <c r="CB51" s="1307"/>
      <c r="CC51" s="1307"/>
      <c r="CD51" s="1307"/>
      <c r="CE51" s="1307"/>
      <c r="CF51" s="1307">
        <v>46</v>
      </c>
      <c r="CG51" s="1307"/>
      <c r="CH51" s="1307"/>
      <c r="CI51" s="1307"/>
      <c r="CJ51" s="1307"/>
      <c r="CK51" s="1307"/>
      <c r="CL51" s="1307"/>
      <c r="CM51" s="1307"/>
      <c r="CN51" s="1307">
        <v>52.9</v>
      </c>
      <c r="CO51" s="1307"/>
      <c r="CP51" s="1307"/>
      <c r="CQ51" s="1307"/>
      <c r="CR51" s="1307"/>
      <c r="CS51" s="1307"/>
      <c r="CT51" s="1307"/>
      <c r="CU51" s="1307"/>
      <c r="CV51" s="1307">
        <v>55.4</v>
      </c>
      <c r="CW51" s="1307"/>
      <c r="CX51" s="1307"/>
      <c r="CY51" s="1307"/>
      <c r="CZ51" s="1307"/>
      <c r="DA51" s="1307"/>
      <c r="DB51" s="1307"/>
      <c r="DC51" s="1307"/>
    </row>
    <row r="52" spans="1:109" ht="13.2" x14ac:dyDescent="0.2">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594</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43.9</v>
      </c>
      <c r="BY53" s="1307"/>
      <c r="BZ53" s="1307"/>
      <c r="CA53" s="1307"/>
      <c r="CB53" s="1307"/>
      <c r="CC53" s="1307"/>
      <c r="CD53" s="1307"/>
      <c r="CE53" s="1307"/>
      <c r="CF53" s="1307">
        <v>33.5</v>
      </c>
      <c r="CG53" s="1307"/>
      <c r="CH53" s="1307"/>
      <c r="CI53" s="1307"/>
      <c r="CJ53" s="1307"/>
      <c r="CK53" s="1307"/>
      <c r="CL53" s="1307"/>
      <c r="CM53" s="1307"/>
      <c r="CN53" s="1307">
        <v>34.299999999999997</v>
      </c>
      <c r="CO53" s="1307"/>
      <c r="CP53" s="1307"/>
      <c r="CQ53" s="1307"/>
      <c r="CR53" s="1307"/>
      <c r="CS53" s="1307"/>
      <c r="CT53" s="1307"/>
      <c r="CU53" s="1307"/>
      <c r="CV53" s="1307">
        <v>35.200000000000003</v>
      </c>
      <c r="CW53" s="1307"/>
      <c r="CX53" s="1307"/>
      <c r="CY53" s="1307"/>
      <c r="CZ53" s="1307"/>
      <c r="DA53" s="1307"/>
      <c r="DB53" s="1307"/>
      <c r="DC53" s="1307"/>
    </row>
    <row r="54" spans="1:109" ht="13.2" x14ac:dyDescent="0.2">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05"/>
      <c r="H55" s="1305"/>
      <c r="I55" s="1305"/>
      <c r="J55" s="1305"/>
      <c r="K55" s="1312"/>
      <c r="L55" s="1312"/>
      <c r="M55" s="1312"/>
      <c r="N55" s="1312"/>
      <c r="AN55" s="1311" t="s">
        <v>595</v>
      </c>
      <c r="AO55" s="1311"/>
      <c r="AP55" s="1311"/>
      <c r="AQ55" s="1311"/>
      <c r="AR55" s="1311"/>
      <c r="AS55" s="1311"/>
      <c r="AT55" s="1311"/>
      <c r="AU55" s="1311"/>
      <c r="AV55" s="1311"/>
      <c r="AW55" s="1311"/>
      <c r="AX55" s="1311"/>
      <c r="AY55" s="1311"/>
      <c r="AZ55" s="1311"/>
      <c r="BA55" s="1311"/>
      <c r="BB55" s="1310" t="s">
        <v>593</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37.299999999999997</v>
      </c>
      <c r="BY55" s="1307"/>
      <c r="BZ55" s="1307"/>
      <c r="CA55" s="1307"/>
      <c r="CB55" s="1307"/>
      <c r="CC55" s="1307"/>
      <c r="CD55" s="1307"/>
      <c r="CE55" s="1307"/>
      <c r="CF55" s="1307">
        <v>33.1</v>
      </c>
      <c r="CG55" s="1307"/>
      <c r="CH55" s="1307"/>
      <c r="CI55" s="1307"/>
      <c r="CJ55" s="1307"/>
      <c r="CK55" s="1307"/>
      <c r="CL55" s="1307"/>
      <c r="CM55" s="1307"/>
      <c r="CN55" s="1307">
        <v>31.3</v>
      </c>
      <c r="CO55" s="1307"/>
      <c r="CP55" s="1307"/>
      <c r="CQ55" s="1307"/>
      <c r="CR55" s="1307"/>
      <c r="CS55" s="1307"/>
      <c r="CT55" s="1307"/>
      <c r="CU55" s="1307"/>
      <c r="CV55" s="1307">
        <v>25.3</v>
      </c>
      <c r="CW55" s="1307"/>
      <c r="CX55" s="1307"/>
      <c r="CY55" s="1307"/>
      <c r="CZ55" s="1307"/>
      <c r="DA55" s="1307"/>
      <c r="DB55" s="1307"/>
      <c r="DC55" s="1307"/>
    </row>
    <row r="56" spans="1:109" ht="13.2"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594</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55.2</v>
      </c>
      <c r="BY57" s="1307"/>
      <c r="BZ57" s="1307"/>
      <c r="CA57" s="1307"/>
      <c r="CB57" s="1307"/>
      <c r="CC57" s="1307"/>
      <c r="CD57" s="1307"/>
      <c r="CE57" s="1307"/>
      <c r="CF57" s="1307">
        <v>57.2</v>
      </c>
      <c r="CG57" s="1307"/>
      <c r="CH57" s="1307"/>
      <c r="CI57" s="1307"/>
      <c r="CJ57" s="1307"/>
      <c r="CK57" s="1307"/>
      <c r="CL57" s="1307"/>
      <c r="CM57" s="1307"/>
      <c r="CN57" s="1307">
        <v>58.5</v>
      </c>
      <c r="CO57" s="1307"/>
      <c r="CP57" s="1307"/>
      <c r="CQ57" s="1307"/>
      <c r="CR57" s="1307"/>
      <c r="CS57" s="1307"/>
      <c r="CT57" s="1307"/>
      <c r="CU57" s="1307"/>
      <c r="CV57" s="1307">
        <v>59.9</v>
      </c>
      <c r="CW57" s="1307"/>
      <c r="CX57" s="1307"/>
      <c r="CY57" s="1307"/>
      <c r="CZ57" s="1307"/>
      <c r="DA57" s="1307"/>
      <c r="DB57" s="1307"/>
      <c r="DC57" s="1307"/>
      <c r="DD57" s="407"/>
      <c r="DE57" s="406"/>
    </row>
    <row r="58" spans="1:109" s="402" customFormat="1" ht="13.2"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596</v>
      </c>
    </row>
    <row r="64" spans="1:109" ht="13.2" x14ac:dyDescent="0.2">
      <c r="B64" s="394"/>
      <c r="G64" s="401"/>
      <c r="I64" s="414"/>
      <c r="J64" s="414"/>
      <c r="K64" s="414"/>
      <c r="L64" s="414"/>
      <c r="M64" s="414"/>
      <c r="N64" s="415"/>
      <c r="AM64" s="401"/>
      <c r="AN64" s="401" t="s">
        <v>589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3" t="s">
        <v>600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590</v>
      </c>
    </row>
    <row r="72" spans="2:107" ht="13.2" x14ac:dyDescent="0.2">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552</v>
      </c>
      <c r="BQ72" s="1311"/>
      <c r="BR72" s="1311"/>
      <c r="BS72" s="1311"/>
      <c r="BT72" s="1311"/>
      <c r="BU72" s="1311"/>
      <c r="BV72" s="1311"/>
      <c r="BW72" s="1311"/>
      <c r="BX72" s="1311" t="s">
        <v>553</v>
      </c>
      <c r="BY72" s="1311"/>
      <c r="BZ72" s="1311"/>
      <c r="CA72" s="1311"/>
      <c r="CB72" s="1311"/>
      <c r="CC72" s="1311"/>
      <c r="CD72" s="1311"/>
      <c r="CE72" s="1311"/>
      <c r="CF72" s="1311" t="s">
        <v>554</v>
      </c>
      <c r="CG72" s="1311"/>
      <c r="CH72" s="1311"/>
      <c r="CI72" s="1311"/>
      <c r="CJ72" s="1311"/>
      <c r="CK72" s="1311"/>
      <c r="CL72" s="1311"/>
      <c r="CM72" s="1311"/>
      <c r="CN72" s="1311" t="s">
        <v>555</v>
      </c>
      <c r="CO72" s="1311"/>
      <c r="CP72" s="1311"/>
      <c r="CQ72" s="1311"/>
      <c r="CR72" s="1311"/>
      <c r="CS72" s="1311"/>
      <c r="CT72" s="1311"/>
      <c r="CU72" s="1311"/>
      <c r="CV72" s="1311" t="s">
        <v>556</v>
      </c>
      <c r="CW72" s="1311"/>
      <c r="CX72" s="1311"/>
      <c r="CY72" s="1311"/>
      <c r="CZ72" s="1311"/>
      <c r="DA72" s="1311"/>
      <c r="DB72" s="1311"/>
      <c r="DC72" s="1311"/>
    </row>
    <row r="73" spans="2:107" ht="13.2" x14ac:dyDescent="0.2">
      <c r="B73" s="394"/>
      <c r="G73" s="1322"/>
      <c r="H73" s="1322"/>
      <c r="I73" s="1322"/>
      <c r="J73" s="1322"/>
      <c r="K73" s="1306"/>
      <c r="L73" s="1306"/>
      <c r="M73" s="1306"/>
      <c r="N73" s="1306"/>
      <c r="AM73" s="403"/>
      <c r="AN73" s="1310" t="s">
        <v>591</v>
      </c>
      <c r="AO73" s="1310"/>
      <c r="AP73" s="1310"/>
      <c r="AQ73" s="1310"/>
      <c r="AR73" s="1310"/>
      <c r="AS73" s="1310"/>
      <c r="AT73" s="1310"/>
      <c r="AU73" s="1310"/>
      <c r="AV73" s="1310"/>
      <c r="AW73" s="1310"/>
      <c r="AX73" s="1310"/>
      <c r="AY73" s="1310"/>
      <c r="AZ73" s="1310"/>
      <c r="BA73" s="1310"/>
      <c r="BB73" s="1310" t="s">
        <v>593</v>
      </c>
      <c r="BC73" s="1310"/>
      <c r="BD73" s="1310"/>
      <c r="BE73" s="1310"/>
      <c r="BF73" s="1310"/>
      <c r="BG73" s="1310"/>
      <c r="BH73" s="1310"/>
      <c r="BI73" s="1310"/>
      <c r="BJ73" s="1310"/>
      <c r="BK73" s="1310"/>
      <c r="BL73" s="1310"/>
      <c r="BM73" s="1310"/>
      <c r="BN73" s="1310"/>
      <c r="BO73" s="1310"/>
      <c r="BP73" s="1307">
        <v>55.8</v>
      </c>
      <c r="BQ73" s="1307"/>
      <c r="BR73" s="1307"/>
      <c r="BS73" s="1307"/>
      <c r="BT73" s="1307"/>
      <c r="BU73" s="1307"/>
      <c r="BV73" s="1307"/>
      <c r="BW73" s="1307"/>
      <c r="BX73" s="1307">
        <v>49.5</v>
      </c>
      <c r="BY73" s="1307"/>
      <c r="BZ73" s="1307"/>
      <c r="CA73" s="1307"/>
      <c r="CB73" s="1307"/>
      <c r="CC73" s="1307"/>
      <c r="CD73" s="1307"/>
      <c r="CE73" s="1307"/>
      <c r="CF73" s="1307">
        <v>46</v>
      </c>
      <c r="CG73" s="1307"/>
      <c r="CH73" s="1307"/>
      <c r="CI73" s="1307"/>
      <c r="CJ73" s="1307"/>
      <c r="CK73" s="1307"/>
      <c r="CL73" s="1307"/>
      <c r="CM73" s="1307"/>
      <c r="CN73" s="1307">
        <v>52.9</v>
      </c>
      <c r="CO73" s="1307"/>
      <c r="CP73" s="1307"/>
      <c r="CQ73" s="1307"/>
      <c r="CR73" s="1307"/>
      <c r="CS73" s="1307"/>
      <c r="CT73" s="1307"/>
      <c r="CU73" s="1307"/>
      <c r="CV73" s="1307">
        <v>55.4</v>
      </c>
      <c r="CW73" s="1307"/>
      <c r="CX73" s="1307"/>
      <c r="CY73" s="1307"/>
      <c r="CZ73" s="1307"/>
      <c r="DA73" s="1307"/>
      <c r="DB73" s="1307"/>
      <c r="DC73" s="1307"/>
    </row>
    <row r="74" spans="2:107" ht="13.2" x14ac:dyDescent="0.2">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597</v>
      </c>
      <c r="BC75" s="1310"/>
      <c r="BD75" s="1310"/>
      <c r="BE75" s="1310"/>
      <c r="BF75" s="1310"/>
      <c r="BG75" s="1310"/>
      <c r="BH75" s="1310"/>
      <c r="BI75" s="1310"/>
      <c r="BJ75" s="1310"/>
      <c r="BK75" s="1310"/>
      <c r="BL75" s="1310"/>
      <c r="BM75" s="1310"/>
      <c r="BN75" s="1310"/>
      <c r="BO75" s="1310"/>
      <c r="BP75" s="1307">
        <v>9.1999999999999993</v>
      </c>
      <c r="BQ75" s="1307"/>
      <c r="BR75" s="1307"/>
      <c r="BS75" s="1307"/>
      <c r="BT75" s="1307"/>
      <c r="BU75" s="1307"/>
      <c r="BV75" s="1307"/>
      <c r="BW75" s="1307"/>
      <c r="BX75" s="1307">
        <v>7.6</v>
      </c>
      <c r="BY75" s="1307"/>
      <c r="BZ75" s="1307"/>
      <c r="CA75" s="1307"/>
      <c r="CB75" s="1307"/>
      <c r="CC75" s="1307"/>
      <c r="CD75" s="1307"/>
      <c r="CE75" s="1307"/>
      <c r="CF75" s="1307">
        <v>7.2</v>
      </c>
      <c r="CG75" s="1307"/>
      <c r="CH75" s="1307"/>
      <c r="CI75" s="1307"/>
      <c r="CJ75" s="1307"/>
      <c r="CK75" s="1307"/>
      <c r="CL75" s="1307"/>
      <c r="CM75" s="1307"/>
      <c r="CN75" s="1307">
        <v>8</v>
      </c>
      <c r="CO75" s="1307"/>
      <c r="CP75" s="1307"/>
      <c r="CQ75" s="1307"/>
      <c r="CR75" s="1307"/>
      <c r="CS75" s="1307"/>
      <c r="CT75" s="1307"/>
      <c r="CU75" s="1307"/>
      <c r="CV75" s="1307">
        <v>7.9</v>
      </c>
      <c r="CW75" s="1307"/>
      <c r="CX75" s="1307"/>
      <c r="CY75" s="1307"/>
      <c r="CZ75" s="1307"/>
      <c r="DA75" s="1307"/>
      <c r="DB75" s="1307"/>
      <c r="DC75" s="1307"/>
    </row>
    <row r="76" spans="2:107" ht="13.2" x14ac:dyDescent="0.2">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05"/>
      <c r="H77" s="1305"/>
      <c r="I77" s="1305"/>
      <c r="J77" s="1305"/>
      <c r="K77" s="1306"/>
      <c r="L77" s="1306"/>
      <c r="M77" s="1306"/>
      <c r="N77" s="1306"/>
      <c r="AN77" s="1311" t="s">
        <v>595</v>
      </c>
      <c r="AO77" s="1311"/>
      <c r="AP77" s="1311"/>
      <c r="AQ77" s="1311"/>
      <c r="AR77" s="1311"/>
      <c r="AS77" s="1311"/>
      <c r="AT77" s="1311"/>
      <c r="AU77" s="1311"/>
      <c r="AV77" s="1311"/>
      <c r="AW77" s="1311"/>
      <c r="AX77" s="1311"/>
      <c r="AY77" s="1311"/>
      <c r="AZ77" s="1311"/>
      <c r="BA77" s="1311"/>
      <c r="BB77" s="1310" t="s">
        <v>592</v>
      </c>
      <c r="BC77" s="1310"/>
      <c r="BD77" s="1310"/>
      <c r="BE77" s="1310"/>
      <c r="BF77" s="1310"/>
      <c r="BG77" s="1310"/>
      <c r="BH77" s="1310"/>
      <c r="BI77" s="1310"/>
      <c r="BJ77" s="1310"/>
      <c r="BK77" s="1310"/>
      <c r="BL77" s="1310"/>
      <c r="BM77" s="1310"/>
      <c r="BN77" s="1310"/>
      <c r="BO77" s="1310"/>
      <c r="BP77" s="1307">
        <v>44.4</v>
      </c>
      <c r="BQ77" s="1307"/>
      <c r="BR77" s="1307"/>
      <c r="BS77" s="1307"/>
      <c r="BT77" s="1307"/>
      <c r="BU77" s="1307"/>
      <c r="BV77" s="1307"/>
      <c r="BW77" s="1307"/>
      <c r="BX77" s="1307">
        <v>37.299999999999997</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ht="13.2"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597</v>
      </c>
      <c r="BC79" s="1310"/>
      <c r="BD79" s="1310"/>
      <c r="BE79" s="1310"/>
      <c r="BF79" s="1310"/>
      <c r="BG79" s="1310"/>
      <c r="BH79" s="1310"/>
      <c r="BI79" s="1310"/>
      <c r="BJ79" s="1310"/>
      <c r="BK79" s="1310"/>
      <c r="BL79" s="1310"/>
      <c r="BM79" s="1310"/>
      <c r="BN79" s="1310"/>
      <c r="BO79" s="1310"/>
      <c r="BP79" s="1307">
        <v>9.4</v>
      </c>
      <c r="BQ79" s="1307"/>
      <c r="BR79" s="1307"/>
      <c r="BS79" s="1307"/>
      <c r="BT79" s="1307"/>
      <c r="BU79" s="1307"/>
      <c r="BV79" s="1307"/>
      <c r="BW79" s="1307"/>
      <c r="BX79" s="1307">
        <v>7.8</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ht="13.2"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PJKO1Wgvrp+whlEzFVhB0QKzcrfWJulZn7Cr/6PrZ7FqFKgxC3+4ZZQPBevWyVx4zvCdKPHTLwTEAWAkPwJBkg==" saltValue="JhErWbCJYsfzKCj45QGaT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598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2HX4f13KnHSHtsAPiSDOS8vGdxOG5ziR+fAYsWLPd73XrJey5b9+3RVoWgD3kShIkyCDhnB/aHf05P2RGcAYuw==" saltValue="6E8hXu9FLtT63b8IReIQa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Ce/RkLJkMRYq8qMANjOm7stJKvsRKbe1XbNF7AJS8FVqytqjT/8o5fadoL/5MXD6Z4xNIWVDpW5oRb8QBQDpiA==" saltValue="bxN4wuQj0xRqPtraw+Fl9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441406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549</v>
      </c>
      <c r="G2" s="156"/>
      <c r="H2" s="157"/>
    </row>
    <row r="3" spans="1:8" x14ac:dyDescent="0.2">
      <c r="A3" s="153" t="s">
        <v>542</v>
      </c>
      <c r="B3" s="158"/>
      <c r="C3" s="159"/>
      <c r="D3" s="160">
        <v>53774</v>
      </c>
      <c r="E3" s="161"/>
      <c r="F3" s="162">
        <v>57944</v>
      </c>
      <c r="G3" s="163"/>
      <c r="H3" s="164"/>
    </row>
    <row r="4" spans="1:8" x14ac:dyDescent="0.2">
      <c r="A4" s="165"/>
      <c r="B4" s="166"/>
      <c r="C4" s="167"/>
      <c r="D4" s="168">
        <v>20008</v>
      </c>
      <c r="E4" s="169"/>
      <c r="F4" s="170">
        <v>29326</v>
      </c>
      <c r="G4" s="171"/>
      <c r="H4" s="172"/>
    </row>
    <row r="5" spans="1:8" x14ac:dyDescent="0.2">
      <c r="A5" s="153" t="s">
        <v>544</v>
      </c>
      <c r="B5" s="158"/>
      <c r="C5" s="159"/>
      <c r="D5" s="160">
        <v>51780</v>
      </c>
      <c r="E5" s="161"/>
      <c r="F5" s="162">
        <v>54227</v>
      </c>
      <c r="G5" s="163"/>
      <c r="H5" s="164"/>
    </row>
    <row r="6" spans="1:8" x14ac:dyDescent="0.2">
      <c r="A6" s="165"/>
      <c r="B6" s="166"/>
      <c r="C6" s="167"/>
      <c r="D6" s="168">
        <v>19507</v>
      </c>
      <c r="E6" s="169"/>
      <c r="F6" s="170">
        <v>29694</v>
      </c>
      <c r="G6" s="171"/>
      <c r="H6" s="172"/>
    </row>
    <row r="7" spans="1:8" x14ac:dyDescent="0.2">
      <c r="A7" s="153" t="s">
        <v>545</v>
      </c>
      <c r="B7" s="158"/>
      <c r="C7" s="159"/>
      <c r="D7" s="160">
        <v>51151</v>
      </c>
      <c r="E7" s="161"/>
      <c r="F7" s="162">
        <v>57295</v>
      </c>
      <c r="G7" s="163"/>
      <c r="H7" s="164"/>
    </row>
    <row r="8" spans="1:8" x14ac:dyDescent="0.2">
      <c r="A8" s="165"/>
      <c r="B8" s="166"/>
      <c r="C8" s="167"/>
      <c r="D8" s="168">
        <v>25675</v>
      </c>
      <c r="E8" s="169"/>
      <c r="F8" s="170">
        <v>32771</v>
      </c>
      <c r="G8" s="171"/>
      <c r="H8" s="172"/>
    </row>
    <row r="9" spans="1:8" x14ac:dyDescent="0.2">
      <c r="A9" s="153" t="s">
        <v>546</v>
      </c>
      <c r="B9" s="158"/>
      <c r="C9" s="159"/>
      <c r="D9" s="160">
        <v>69768</v>
      </c>
      <c r="E9" s="161"/>
      <c r="F9" s="162">
        <v>54110</v>
      </c>
      <c r="G9" s="163"/>
      <c r="H9" s="164"/>
    </row>
    <row r="10" spans="1:8" x14ac:dyDescent="0.2">
      <c r="A10" s="165"/>
      <c r="B10" s="166"/>
      <c r="C10" s="167"/>
      <c r="D10" s="168">
        <v>29684</v>
      </c>
      <c r="E10" s="169"/>
      <c r="F10" s="170">
        <v>30620</v>
      </c>
      <c r="G10" s="171"/>
      <c r="H10" s="172"/>
    </row>
    <row r="11" spans="1:8" x14ac:dyDescent="0.2">
      <c r="A11" s="153" t="s">
        <v>547</v>
      </c>
      <c r="B11" s="158"/>
      <c r="C11" s="159"/>
      <c r="D11" s="160">
        <v>50413</v>
      </c>
      <c r="E11" s="161"/>
      <c r="F11" s="162">
        <v>54684</v>
      </c>
      <c r="G11" s="163"/>
      <c r="H11" s="164"/>
    </row>
    <row r="12" spans="1:8" x14ac:dyDescent="0.2">
      <c r="A12" s="165"/>
      <c r="B12" s="166"/>
      <c r="C12" s="173"/>
      <c r="D12" s="168">
        <v>15002</v>
      </c>
      <c r="E12" s="169"/>
      <c r="F12" s="170">
        <v>32829</v>
      </c>
      <c r="G12" s="171"/>
      <c r="H12" s="172"/>
    </row>
    <row r="13" spans="1:8" x14ac:dyDescent="0.2">
      <c r="A13" s="153"/>
      <c r="B13" s="158"/>
      <c r="C13" s="174"/>
      <c r="D13" s="175">
        <v>55377</v>
      </c>
      <c r="E13" s="176"/>
      <c r="F13" s="177">
        <v>55652</v>
      </c>
      <c r="G13" s="178"/>
      <c r="H13" s="164"/>
    </row>
    <row r="14" spans="1:8" x14ac:dyDescent="0.2">
      <c r="A14" s="165"/>
      <c r="B14" s="166"/>
      <c r="C14" s="167"/>
      <c r="D14" s="168">
        <v>21975</v>
      </c>
      <c r="E14" s="169"/>
      <c r="F14" s="170">
        <v>31048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v>
      </c>
      <c r="C19" s="179">
        <f>ROUND(VALUE(SUBSTITUTE(実質収支比率等に係る経年分析!G$48,"▲","-")),2)</f>
        <v>4.33</v>
      </c>
      <c r="D19" s="179">
        <f>ROUND(VALUE(SUBSTITUTE(実質収支比率等に係る経年分析!H$48,"▲","-")),2)</f>
        <v>2.75</v>
      </c>
      <c r="E19" s="179">
        <f>ROUND(VALUE(SUBSTITUTE(実質収支比率等に係る経年分析!I$48,"▲","-")),2)</f>
        <v>5.89</v>
      </c>
      <c r="F19" s="179">
        <f>ROUND(VALUE(SUBSTITUTE(実質収支比率等に係る経年分析!J$48,"▲","-")),2)</f>
        <v>5.1100000000000003</v>
      </c>
    </row>
    <row r="20" spans="1:11" x14ac:dyDescent="0.2">
      <c r="A20" s="179" t="s">
        <v>55</v>
      </c>
      <c r="B20" s="179">
        <f>ROUND(VALUE(SUBSTITUTE(実質収支比率等に係る経年分析!F$47,"▲","-")),2)</f>
        <v>9.65</v>
      </c>
      <c r="C20" s="179">
        <f>ROUND(VALUE(SUBSTITUTE(実質収支比率等に係る経年分析!G$47,"▲","-")),2)</f>
        <v>9.93</v>
      </c>
      <c r="D20" s="179">
        <f>ROUND(VALUE(SUBSTITUTE(実質収支比率等に係る経年分析!H$47,"▲","-")),2)</f>
        <v>9.2799999999999994</v>
      </c>
      <c r="E20" s="179">
        <f>ROUND(VALUE(SUBSTITUTE(実質収支比率等に係る経年分析!I$47,"▲","-")),2)</f>
        <v>9.39</v>
      </c>
      <c r="F20" s="179">
        <f>ROUND(VALUE(SUBSTITUTE(実質収支比率等に係る経年分析!J$47,"▲","-")),2)</f>
        <v>9.7799999999999994</v>
      </c>
    </row>
    <row r="21" spans="1:11" x14ac:dyDescent="0.2">
      <c r="A21" s="179" t="s">
        <v>56</v>
      </c>
      <c r="B21" s="179">
        <f>IF(ISNUMBER(VALUE(SUBSTITUTE(実質収支比率等に係る経年分析!F$49,"▲","-"))),ROUND(VALUE(SUBSTITUTE(実質収支比率等に係る経年分析!F$49,"▲","-")),2),NA())</f>
        <v>-1.37</v>
      </c>
      <c r="C21" s="179">
        <f>IF(ISNUMBER(VALUE(SUBSTITUTE(実質収支比率等に係る経年分析!G$49,"▲","-"))),ROUND(VALUE(SUBSTITUTE(実質収支比率等に係る経年分析!G$49,"▲","-")),2),NA())</f>
        <v>0.69</v>
      </c>
      <c r="D21" s="179">
        <f>IF(ISNUMBER(VALUE(SUBSTITUTE(実質収支比率等に係る経年分析!H$49,"▲","-"))),ROUND(VALUE(SUBSTITUTE(実質収支比率等に係る経年分析!H$49,"▲","-")),2),NA())</f>
        <v>-2.2000000000000002</v>
      </c>
      <c r="E21" s="179">
        <f>IF(ISNUMBER(VALUE(SUBSTITUTE(実質収支比率等に係る経年分析!I$49,"▲","-"))),ROUND(VALUE(SUBSTITUTE(実質収支比率等に係る経年分析!I$49,"▲","-")),2),NA())</f>
        <v>3.37</v>
      </c>
      <c r="F21" s="179">
        <f>IF(ISNUMBER(VALUE(SUBSTITUTE(実質収支比率等に係る経年分析!J$49,"▲","-"))),ROUND(VALUE(SUBSTITUTE(実質収支比率等に係る経年分析!J$49,"▲","-")),2),NA())</f>
        <v>-0.19</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深谷中央特定土地区画整理事業特別会計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2">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0.06</v>
      </c>
    </row>
    <row r="34" spans="1:16" x14ac:dyDescent="0.2">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0.06</v>
      </c>
    </row>
    <row r="35" spans="1:16" x14ac:dyDescent="0.2">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0.41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0.57999999999999996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0.62</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4.29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4.5999999999999996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5.85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5.08</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2494</v>
      </c>
      <c r="E42" s="181"/>
      <c r="F42" s="181"/>
      <c r="G42" s="181">
        <f>'実質公債費比率（分子）の構造'!L$52</f>
        <v>2294</v>
      </c>
      <c r="H42" s="181"/>
      <c r="I42" s="181"/>
      <c r="J42" s="181">
        <f>'実質公債費比率（分子）の構造'!M$52</f>
        <v>2328</v>
      </c>
      <c r="K42" s="181"/>
      <c r="L42" s="181"/>
      <c r="M42" s="181">
        <f>'実質公債費比率（分子）の構造'!N$52</f>
        <v>2375</v>
      </c>
      <c r="N42" s="181"/>
      <c r="O42" s="181"/>
      <c r="P42" s="181">
        <f>'実質公債費比率（分子）の構造'!O$52</f>
        <v>2382</v>
      </c>
    </row>
    <row r="43" spans="1:16" x14ac:dyDescent="0.2">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2">
      <c r="A44" s="181" t="s">
        <v>64</v>
      </c>
      <c r="B44" s="181">
        <f>'実質公債費比率（分子）の構造'!K$50</f>
        <v>359</v>
      </c>
      <c r="C44" s="181"/>
      <c r="D44" s="181"/>
      <c r="E44" s="181">
        <f>'実質公債費比率（分子）の構造'!L$50</f>
        <v>195</v>
      </c>
      <c r="F44" s="181"/>
      <c r="G44" s="181"/>
      <c r="H44" s="181">
        <f>'実質公債費比率（分子）の構造'!M$50</f>
        <v>299</v>
      </c>
      <c r="I44" s="181"/>
      <c r="J44" s="181"/>
      <c r="K44" s="181">
        <f>'実質公債費比率（分子）の構造'!N$50</f>
        <v>661</v>
      </c>
      <c r="L44" s="181"/>
      <c r="M44" s="181"/>
      <c r="N44" s="181">
        <f>'実質公債費比率（分子）の構造'!O$50</f>
        <v>159</v>
      </c>
      <c r="O44" s="181"/>
      <c r="P44" s="181"/>
    </row>
    <row r="45" spans="1:16" x14ac:dyDescent="0.2">
      <c r="A45" s="181" t="s">
        <v>65</v>
      </c>
      <c r="B45" s="181">
        <f>'実質公債費比率（分子）の構造'!K$49</f>
        <v>38</v>
      </c>
      <c r="C45" s="181"/>
      <c r="D45" s="181"/>
      <c r="E45" s="181">
        <f>'実質公債費比率（分子）の構造'!L$49</f>
        <v>24</v>
      </c>
      <c r="F45" s="181"/>
      <c r="G45" s="181"/>
      <c r="H45" s="181">
        <f>'実質公債費比率（分子）の構造'!M$49</f>
        <v>12</v>
      </c>
      <c r="I45" s="181"/>
      <c r="J45" s="181"/>
      <c r="K45" s="181">
        <f>'実質公債費比率（分子）の構造'!N$49</f>
        <v>0</v>
      </c>
      <c r="L45" s="181"/>
      <c r="M45" s="181"/>
      <c r="N45" s="181">
        <f>'実質公債費比率（分子）の構造'!O$49</f>
        <v>19</v>
      </c>
      <c r="O45" s="181"/>
      <c r="P45" s="181"/>
    </row>
    <row r="46" spans="1:16" x14ac:dyDescent="0.2">
      <c r="A46" s="181" t="s">
        <v>66</v>
      </c>
      <c r="B46" s="181">
        <f>'実質公債費比率（分子）の構造'!K$48</f>
        <v>1211</v>
      </c>
      <c r="C46" s="181"/>
      <c r="D46" s="181"/>
      <c r="E46" s="181">
        <f>'実質公債費比率（分子）の構造'!L$48</f>
        <v>1228</v>
      </c>
      <c r="F46" s="181"/>
      <c r="G46" s="181"/>
      <c r="H46" s="181">
        <f>'実質公債費比率（分子）の構造'!M$48</f>
        <v>1170</v>
      </c>
      <c r="I46" s="181"/>
      <c r="J46" s="181"/>
      <c r="K46" s="181">
        <f>'実質公債費比率（分子）の構造'!N$48</f>
        <v>1203</v>
      </c>
      <c r="L46" s="181"/>
      <c r="M46" s="181"/>
      <c r="N46" s="181">
        <f>'実質公債費比率（分子）の構造'!O$48</f>
        <v>1202</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1915</v>
      </c>
      <c r="C49" s="181"/>
      <c r="D49" s="181"/>
      <c r="E49" s="181">
        <f>'実質公債費比率（分子）の構造'!L$45</f>
        <v>1814</v>
      </c>
      <c r="F49" s="181"/>
      <c r="G49" s="181"/>
      <c r="H49" s="181">
        <f>'実質公債費比率（分子）の構造'!M$45</f>
        <v>1865</v>
      </c>
      <c r="I49" s="181"/>
      <c r="J49" s="181"/>
      <c r="K49" s="181">
        <f>'実質公債費比率（分子）の構造'!N$45</f>
        <v>1895</v>
      </c>
      <c r="L49" s="181"/>
      <c r="M49" s="181"/>
      <c r="N49" s="181">
        <f>'実質公債費比率（分子）の構造'!O$45</f>
        <v>1957</v>
      </c>
      <c r="O49" s="181"/>
      <c r="P49" s="181"/>
    </row>
    <row r="50" spans="1:16" x14ac:dyDescent="0.2">
      <c r="A50" s="181" t="s">
        <v>70</v>
      </c>
      <c r="B50" s="181" t="e">
        <f>NA()</f>
        <v>#N/A</v>
      </c>
      <c r="C50" s="181">
        <f>IF(ISNUMBER('実質公債費比率（分子）の構造'!K$53),'実質公債費比率（分子）の構造'!K$53,NA())</f>
        <v>1029</v>
      </c>
      <c r="D50" s="181" t="e">
        <f>NA()</f>
        <v>#N/A</v>
      </c>
      <c r="E50" s="181" t="e">
        <f>NA()</f>
        <v>#N/A</v>
      </c>
      <c r="F50" s="181">
        <f>IF(ISNUMBER('実質公債費比率（分子）の構造'!L$53),'実質公債費比率（分子）の構造'!L$53,NA())</f>
        <v>967</v>
      </c>
      <c r="G50" s="181" t="e">
        <f>NA()</f>
        <v>#N/A</v>
      </c>
      <c r="H50" s="181" t="e">
        <f>NA()</f>
        <v>#N/A</v>
      </c>
      <c r="I50" s="181">
        <f>IF(ISNUMBER('実質公債費比率（分子）の構造'!M$53),'実質公債費比率（分子）の構造'!M$53,NA())</f>
        <v>1018</v>
      </c>
      <c r="J50" s="181" t="e">
        <f>NA()</f>
        <v>#N/A</v>
      </c>
      <c r="K50" s="181" t="e">
        <f>NA()</f>
        <v>#N/A</v>
      </c>
      <c r="L50" s="181">
        <f>IF(ISNUMBER('実質公債費比率（分子）の構造'!N$53),'実質公債費比率（分子）の構造'!N$53,NA())</f>
        <v>1384</v>
      </c>
      <c r="M50" s="181" t="e">
        <f>NA()</f>
        <v>#N/A</v>
      </c>
      <c r="N50" s="181" t="e">
        <f>NA()</f>
        <v>#N/A</v>
      </c>
      <c r="O50" s="181">
        <f>IF(ISNUMBER('実質公債費比率（分子）の構造'!O$53),'実質公債費比率（分子）の構造'!O$53,NA())</f>
        <v>955</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43</v>
      </c>
      <c r="B56" s="180"/>
      <c r="C56" s="180"/>
      <c r="D56" s="180">
        <f>'将来負担比率（分子）の構造'!I$52</f>
        <v>22014</v>
      </c>
      <c r="E56" s="180"/>
      <c r="F56" s="180"/>
      <c r="G56" s="180">
        <f>'将来負担比率（分子）の構造'!J$52</f>
        <v>21860</v>
      </c>
      <c r="H56" s="180"/>
      <c r="I56" s="180"/>
      <c r="J56" s="180">
        <f>'将来負担比率（分子）の構造'!K$52</f>
        <v>21919</v>
      </c>
      <c r="K56" s="180"/>
      <c r="L56" s="180"/>
      <c r="M56" s="180">
        <f>'将来負担比率（分子）の構造'!L$52</f>
        <v>21944</v>
      </c>
      <c r="N56" s="180"/>
      <c r="O56" s="180"/>
      <c r="P56" s="180">
        <f>'将来負担比率（分子）の構造'!M$52</f>
        <v>21725</v>
      </c>
    </row>
    <row r="57" spans="1:16" x14ac:dyDescent="0.2">
      <c r="A57" s="180" t="s">
        <v>42</v>
      </c>
      <c r="B57" s="180"/>
      <c r="C57" s="180"/>
      <c r="D57" s="180">
        <f>'将来負担比率（分子）の構造'!I$51</f>
        <v>2927</v>
      </c>
      <c r="E57" s="180"/>
      <c r="F57" s="180"/>
      <c r="G57" s="180">
        <f>'将来負担比率（分子）の構造'!J$51</f>
        <v>2841</v>
      </c>
      <c r="H57" s="180"/>
      <c r="I57" s="180"/>
      <c r="J57" s="180">
        <f>'将来負担比率（分子）の構造'!K$51</f>
        <v>2690</v>
      </c>
      <c r="K57" s="180"/>
      <c r="L57" s="180"/>
      <c r="M57" s="180">
        <f>'将来負担比率（分子）の構造'!L$51</f>
        <v>2606</v>
      </c>
      <c r="N57" s="180"/>
      <c r="O57" s="180"/>
      <c r="P57" s="180">
        <f>'将来負担比率（分子）の構造'!M$51</f>
        <v>2423</v>
      </c>
    </row>
    <row r="58" spans="1:16" x14ac:dyDescent="0.2">
      <c r="A58" s="180" t="s">
        <v>41</v>
      </c>
      <c r="B58" s="180"/>
      <c r="C58" s="180"/>
      <c r="D58" s="180">
        <f>'将来負担比率（分子）の構造'!I$50</f>
        <v>3244</v>
      </c>
      <c r="E58" s="180"/>
      <c r="F58" s="180"/>
      <c r="G58" s="180">
        <f>'将来負担比率（分子）の構造'!J$50</f>
        <v>3147</v>
      </c>
      <c r="H58" s="180"/>
      <c r="I58" s="180"/>
      <c r="J58" s="180">
        <f>'将来負担比率（分子）の構造'!K$50</f>
        <v>2802</v>
      </c>
      <c r="K58" s="180"/>
      <c r="L58" s="180"/>
      <c r="M58" s="180">
        <f>'将来負担比率（分子）の構造'!L$50</f>
        <v>2551</v>
      </c>
      <c r="N58" s="180"/>
      <c r="O58" s="180"/>
      <c r="P58" s="180">
        <f>'将来負担比率（分子）の構造'!M$50</f>
        <v>2629</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5537</v>
      </c>
      <c r="C62" s="180"/>
      <c r="D62" s="180"/>
      <c r="E62" s="180">
        <f>'将来負担比率（分子）の構造'!J$45</f>
        <v>5609</v>
      </c>
      <c r="F62" s="180"/>
      <c r="G62" s="180"/>
      <c r="H62" s="180">
        <f>'将来負担比率（分子）の構造'!K$45</f>
        <v>5395</v>
      </c>
      <c r="I62" s="180"/>
      <c r="J62" s="180"/>
      <c r="K62" s="180">
        <f>'将来負担比率（分子）の構造'!L$45</f>
        <v>5432</v>
      </c>
      <c r="L62" s="180"/>
      <c r="M62" s="180"/>
      <c r="N62" s="180">
        <f>'将来負担比率（分子）の構造'!M$45</f>
        <v>5148</v>
      </c>
      <c r="O62" s="180"/>
      <c r="P62" s="180"/>
    </row>
    <row r="63" spans="1:16" x14ac:dyDescent="0.2">
      <c r="A63" s="180" t="s">
        <v>34</v>
      </c>
      <c r="B63" s="180">
        <f>'将来負担比率（分子）の構造'!I$44</f>
        <v>160</v>
      </c>
      <c r="C63" s="180"/>
      <c r="D63" s="180"/>
      <c r="E63" s="180">
        <f>'将来負担比率（分子）の構造'!J$44</f>
        <v>184</v>
      </c>
      <c r="F63" s="180"/>
      <c r="G63" s="180"/>
      <c r="H63" s="180">
        <f>'将来負担比率（分子）の構造'!K$44</f>
        <v>765</v>
      </c>
      <c r="I63" s="180"/>
      <c r="J63" s="180"/>
      <c r="K63" s="180">
        <f>'将来負担比率（分子）の構造'!L$44</f>
        <v>1869</v>
      </c>
      <c r="L63" s="180"/>
      <c r="M63" s="180"/>
      <c r="N63" s="180">
        <f>'将来負担比率（分子）の構造'!M$44</f>
        <v>3479</v>
      </c>
      <c r="O63" s="180"/>
      <c r="P63" s="180"/>
    </row>
    <row r="64" spans="1:16" x14ac:dyDescent="0.2">
      <c r="A64" s="180" t="s">
        <v>33</v>
      </c>
      <c r="B64" s="180">
        <f>'将来負担比率（分子）の構造'!I$43</f>
        <v>11325</v>
      </c>
      <c r="C64" s="180"/>
      <c r="D64" s="180"/>
      <c r="E64" s="180">
        <f>'将来負担比率（分子）の構造'!J$43</f>
        <v>10853</v>
      </c>
      <c r="F64" s="180"/>
      <c r="G64" s="180"/>
      <c r="H64" s="180">
        <f>'将来負担比率（分子）の構造'!K$43</f>
        <v>10102</v>
      </c>
      <c r="I64" s="180"/>
      <c r="J64" s="180"/>
      <c r="K64" s="180">
        <f>'将来負担比率（分子）の構造'!L$43</f>
        <v>9523</v>
      </c>
      <c r="L64" s="180"/>
      <c r="M64" s="180"/>
      <c r="N64" s="180">
        <f>'将来負担比率（分子）の構造'!M$43</f>
        <v>8745</v>
      </c>
      <c r="O64" s="180"/>
      <c r="P64" s="180"/>
    </row>
    <row r="65" spans="1:16" x14ac:dyDescent="0.2">
      <c r="A65" s="180" t="s">
        <v>32</v>
      </c>
      <c r="B65" s="180">
        <f>'将来負担比率（分子）の構造'!I$42</f>
        <v>975</v>
      </c>
      <c r="C65" s="180"/>
      <c r="D65" s="180"/>
      <c r="E65" s="180">
        <f>'将来負担比率（分子）の構造'!J$42</f>
        <v>1095</v>
      </c>
      <c r="F65" s="180"/>
      <c r="G65" s="180"/>
      <c r="H65" s="180">
        <f>'将来負担比率（分子）の構造'!K$42</f>
        <v>1248</v>
      </c>
      <c r="I65" s="180"/>
      <c r="J65" s="180"/>
      <c r="K65" s="180">
        <f>'将来負担比率（分子）の構造'!L$42</f>
        <v>1017</v>
      </c>
      <c r="L65" s="180"/>
      <c r="M65" s="180"/>
      <c r="N65" s="180">
        <f>'将来負担比率（分子）の構造'!M$42</f>
        <v>591</v>
      </c>
      <c r="O65" s="180"/>
      <c r="P65" s="180"/>
    </row>
    <row r="66" spans="1:16" x14ac:dyDescent="0.2">
      <c r="A66" s="180" t="s">
        <v>31</v>
      </c>
      <c r="B66" s="180">
        <f>'将来負担比率（分子）の構造'!I$41</f>
        <v>17778</v>
      </c>
      <c r="C66" s="180"/>
      <c r="D66" s="180"/>
      <c r="E66" s="180">
        <f>'将来負担比率（分子）の構造'!J$41</f>
        <v>16992</v>
      </c>
      <c r="F66" s="180"/>
      <c r="G66" s="180"/>
      <c r="H66" s="180">
        <f>'将来負担比率（分子）の構造'!K$41</f>
        <v>16310</v>
      </c>
      <c r="I66" s="180"/>
      <c r="J66" s="180"/>
      <c r="K66" s="180">
        <f>'将来負担比率（分子）の構造'!L$41</f>
        <v>16687</v>
      </c>
      <c r="L66" s="180"/>
      <c r="M66" s="180"/>
      <c r="N66" s="180">
        <f>'将来負担比率（分子）の構造'!M$41</f>
        <v>16694</v>
      </c>
      <c r="O66" s="180"/>
      <c r="P66" s="180"/>
    </row>
    <row r="67" spans="1:16" x14ac:dyDescent="0.2">
      <c r="A67" s="180" t="s">
        <v>74</v>
      </c>
      <c r="B67" s="180" t="e">
        <f>NA()</f>
        <v>#N/A</v>
      </c>
      <c r="C67" s="180">
        <f>IF(ISNUMBER('将来負担比率（分子）の構造'!I$53), IF('将来負担比率（分子）の構造'!I$53 &lt; 0, 0, '将来負担比率（分子）の構造'!I$53), NA())</f>
        <v>7591</v>
      </c>
      <c r="D67" s="180" t="e">
        <f>NA()</f>
        <v>#N/A</v>
      </c>
      <c r="E67" s="180" t="e">
        <f>NA()</f>
        <v>#N/A</v>
      </c>
      <c r="F67" s="180">
        <f>IF(ISNUMBER('将来負担比率（分子）の構造'!J$53), IF('将来負担比率（分子）の構造'!J$53 &lt; 0, 0, '将来負担比率（分子）の構造'!J$53), NA())</f>
        <v>6886</v>
      </c>
      <c r="G67" s="180" t="e">
        <f>NA()</f>
        <v>#N/A</v>
      </c>
      <c r="H67" s="180" t="e">
        <f>NA()</f>
        <v>#N/A</v>
      </c>
      <c r="I67" s="180">
        <f>IF(ISNUMBER('将来負担比率（分子）の構造'!K$53), IF('将来負担比率（分子）の構造'!K$53 &lt; 0, 0, '将来負担比率（分子）の構造'!K$53), NA())</f>
        <v>6408</v>
      </c>
      <c r="J67" s="180" t="e">
        <f>NA()</f>
        <v>#N/A</v>
      </c>
      <c r="K67" s="180" t="e">
        <f>NA()</f>
        <v>#N/A</v>
      </c>
      <c r="L67" s="180">
        <f>IF(ISNUMBER('将来負担比率（分子）の構造'!L$53), IF('将来負担比率（分子）の構造'!L$53 &lt; 0, 0, '将来負担比率（分子）の構造'!L$53), NA())</f>
        <v>7426</v>
      </c>
      <c r="M67" s="180" t="e">
        <f>NA()</f>
        <v>#N/A</v>
      </c>
      <c r="N67" s="180" t="e">
        <f>NA()</f>
        <v>#N/A</v>
      </c>
      <c r="O67" s="180">
        <f>IF(ISNUMBER('将来負担比率（分子）の構造'!M$53), IF('将来負担比率（分子）の構造'!M$53 &lt; 0, 0, '将来負担比率（分子）の構造'!M$53), NA())</f>
        <v>7880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1472</v>
      </c>
      <c r="C72" s="184">
        <f>基金残高に係る経年分析!G55</f>
        <v>1504</v>
      </c>
      <c r="D72" s="184">
        <f>基金残高に係る経年分析!H55</f>
        <v>1587</v>
      </c>
    </row>
    <row r="73" spans="1:16" x14ac:dyDescent="0.2">
      <c r="A73" s="183" t="s">
        <v>77</v>
      </c>
      <c r="B73" s="184" t="str">
        <f>基金残高に係る経年分析!F56</f>
        <v>-</v>
      </c>
      <c r="C73" s="184" t="str">
        <f>基金残高に係る経年分析!G56</f>
        <v>-</v>
      </c>
      <c r="D73" s="184" t="str">
        <f>基金残高に係る経年分析!H56</f>
        <v>-</v>
      </c>
    </row>
    <row r="74" spans="1:16" x14ac:dyDescent="0.2">
      <c r="A74" s="183" t="s">
        <v>78</v>
      </c>
      <c r="B74" s="184">
        <f>基金残高に係る経年分析!F57</f>
        <v>892</v>
      </c>
      <c r="C74" s="184">
        <f>基金残高に係る経年分析!G57</f>
        <v>778</v>
      </c>
      <c r="D74" s="184">
        <f>基金残高に係る経年分析!H57</f>
        <v>658</v>
      </c>
    </row>
  </sheetData>
  <sheetProtection algorithmName="SHA-512" hashValue="7WhRgCdaL2A/VjsbPoSeamR90lnOeivXSEwTtWfqbBG+BxWTrc64aq1uXnpdc9hNpx9Iwy5LecwwlaoO0tuxBA==" saltValue="j4itSvBG2IrJzo2BnUsg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5546875" style="225" customWidth="1"/>
    <col min="96" max="133" width="1.5546875" style="241" customWidth="1"/>
    <col min="134" max="143" width="1.554687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224</v>
      </c>
      <c r="C5" s="666"/>
      <c r="D5" s="666"/>
      <c r="E5" s="666"/>
      <c r="F5" s="666"/>
      <c r="G5" s="666"/>
      <c r="H5" s="666"/>
      <c r="I5" s="666"/>
      <c r="J5" s="666"/>
      <c r="K5" s="666"/>
      <c r="L5" s="666"/>
      <c r="M5" s="666"/>
      <c r="N5" s="666"/>
      <c r="O5" s="666"/>
      <c r="P5" s="666"/>
      <c r="Q5" s="667"/>
      <c r="R5" s="668">
        <v>13348671</v>
      </c>
      <c r="S5" s="669"/>
      <c r="T5" s="669"/>
      <c r="U5" s="669"/>
      <c r="V5" s="669"/>
      <c r="W5" s="669"/>
      <c r="X5" s="669"/>
      <c r="Y5" s="670"/>
      <c r="Z5" s="671">
        <v>44.8</v>
      </c>
      <c r="AA5" s="671"/>
      <c r="AB5" s="671"/>
      <c r="AC5" s="671"/>
      <c r="AD5" s="672">
        <v>12590867</v>
      </c>
      <c r="AE5" s="672"/>
      <c r="AF5" s="672"/>
      <c r="AG5" s="672"/>
      <c r="AH5" s="672"/>
      <c r="AI5" s="672"/>
      <c r="AJ5" s="672"/>
      <c r="AK5" s="672"/>
      <c r="AL5" s="673">
        <v>75.3</v>
      </c>
      <c r="AM5" s="674"/>
      <c r="AN5" s="674"/>
      <c r="AO5" s="675"/>
      <c r="AP5" s="665" t="s">
        <v>225</v>
      </c>
      <c r="AQ5" s="666"/>
      <c r="AR5" s="666"/>
      <c r="AS5" s="666"/>
      <c r="AT5" s="666"/>
      <c r="AU5" s="666"/>
      <c r="AV5" s="666"/>
      <c r="AW5" s="666"/>
      <c r="AX5" s="666"/>
      <c r="AY5" s="666"/>
      <c r="AZ5" s="666"/>
      <c r="BA5" s="666"/>
      <c r="BB5" s="666"/>
      <c r="BC5" s="666"/>
      <c r="BD5" s="666"/>
      <c r="BE5" s="666"/>
      <c r="BF5" s="667"/>
      <c r="BG5" s="679">
        <v>12590867</v>
      </c>
      <c r="BH5" s="680"/>
      <c r="BI5" s="680"/>
      <c r="BJ5" s="680"/>
      <c r="BK5" s="680"/>
      <c r="BL5" s="680"/>
      <c r="BM5" s="680"/>
      <c r="BN5" s="681"/>
      <c r="BO5" s="682">
        <v>94.3</v>
      </c>
      <c r="BP5" s="682"/>
      <c r="BQ5" s="682"/>
      <c r="BR5" s="682"/>
      <c r="BS5" s="683">
        <v>120452</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2">
      <c r="B6" s="676" t="s">
        <v>229</v>
      </c>
      <c r="C6" s="677"/>
      <c r="D6" s="677"/>
      <c r="E6" s="677"/>
      <c r="F6" s="677"/>
      <c r="G6" s="677"/>
      <c r="H6" s="677"/>
      <c r="I6" s="677"/>
      <c r="J6" s="677"/>
      <c r="K6" s="677"/>
      <c r="L6" s="677"/>
      <c r="M6" s="677"/>
      <c r="N6" s="677"/>
      <c r="O6" s="677"/>
      <c r="P6" s="677"/>
      <c r="Q6" s="678"/>
      <c r="R6" s="679">
        <v>170902</v>
      </c>
      <c r="S6" s="680"/>
      <c r="T6" s="680"/>
      <c r="U6" s="680"/>
      <c r="V6" s="680"/>
      <c r="W6" s="680"/>
      <c r="X6" s="680"/>
      <c r="Y6" s="681"/>
      <c r="Z6" s="682">
        <v>0.6</v>
      </c>
      <c r="AA6" s="682"/>
      <c r="AB6" s="682"/>
      <c r="AC6" s="682"/>
      <c r="AD6" s="683">
        <v>170902</v>
      </c>
      <c r="AE6" s="683"/>
      <c r="AF6" s="683"/>
      <c r="AG6" s="683"/>
      <c r="AH6" s="683"/>
      <c r="AI6" s="683"/>
      <c r="AJ6" s="683"/>
      <c r="AK6" s="683"/>
      <c r="AL6" s="684">
        <v>1</v>
      </c>
      <c r="AM6" s="685"/>
      <c r="AN6" s="685"/>
      <c r="AO6" s="686"/>
      <c r="AP6" s="676" t="s">
        <v>230</v>
      </c>
      <c r="AQ6" s="677"/>
      <c r="AR6" s="677"/>
      <c r="AS6" s="677"/>
      <c r="AT6" s="677"/>
      <c r="AU6" s="677"/>
      <c r="AV6" s="677"/>
      <c r="AW6" s="677"/>
      <c r="AX6" s="677"/>
      <c r="AY6" s="677"/>
      <c r="AZ6" s="677"/>
      <c r="BA6" s="677"/>
      <c r="BB6" s="677"/>
      <c r="BC6" s="677"/>
      <c r="BD6" s="677"/>
      <c r="BE6" s="677"/>
      <c r="BF6" s="678"/>
      <c r="BG6" s="679">
        <v>12590867</v>
      </c>
      <c r="BH6" s="680"/>
      <c r="BI6" s="680"/>
      <c r="BJ6" s="680"/>
      <c r="BK6" s="680"/>
      <c r="BL6" s="680"/>
      <c r="BM6" s="680"/>
      <c r="BN6" s="681"/>
      <c r="BO6" s="682">
        <v>94.3</v>
      </c>
      <c r="BP6" s="682"/>
      <c r="BQ6" s="682"/>
      <c r="BR6" s="682"/>
      <c r="BS6" s="683">
        <v>120452</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263434</v>
      </c>
      <c r="CS6" s="680"/>
      <c r="CT6" s="680"/>
      <c r="CU6" s="680"/>
      <c r="CV6" s="680"/>
      <c r="CW6" s="680"/>
      <c r="CX6" s="680"/>
      <c r="CY6" s="681"/>
      <c r="CZ6" s="673">
        <v>0.9</v>
      </c>
      <c r="DA6" s="674"/>
      <c r="DB6" s="674"/>
      <c r="DC6" s="693"/>
      <c r="DD6" s="688" t="s">
        <v>232</v>
      </c>
      <c r="DE6" s="680"/>
      <c r="DF6" s="680"/>
      <c r="DG6" s="680"/>
      <c r="DH6" s="680"/>
      <c r="DI6" s="680"/>
      <c r="DJ6" s="680"/>
      <c r="DK6" s="680"/>
      <c r="DL6" s="680"/>
      <c r="DM6" s="680"/>
      <c r="DN6" s="680"/>
      <c r="DO6" s="680"/>
      <c r="DP6" s="681"/>
      <c r="DQ6" s="688">
        <v>263434</v>
      </c>
      <c r="DR6" s="680"/>
      <c r="DS6" s="680"/>
      <c r="DT6" s="680"/>
      <c r="DU6" s="680"/>
      <c r="DV6" s="680"/>
      <c r="DW6" s="680"/>
      <c r="DX6" s="680"/>
      <c r="DY6" s="680"/>
      <c r="DZ6" s="680"/>
      <c r="EA6" s="680"/>
      <c r="EB6" s="680"/>
      <c r="EC6" s="689"/>
    </row>
    <row r="7" spans="2:143" ht="11.25" customHeight="1" x14ac:dyDescent="0.2">
      <c r="B7" s="676" t="s">
        <v>233</v>
      </c>
      <c r="C7" s="677"/>
      <c r="D7" s="677"/>
      <c r="E7" s="677"/>
      <c r="F7" s="677"/>
      <c r="G7" s="677"/>
      <c r="H7" s="677"/>
      <c r="I7" s="677"/>
      <c r="J7" s="677"/>
      <c r="K7" s="677"/>
      <c r="L7" s="677"/>
      <c r="M7" s="677"/>
      <c r="N7" s="677"/>
      <c r="O7" s="677"/>
      <c r="P7" s="677"/>
      <c r="Q7" s="678"/>
      <c r="R7" s="679">
        <v>13254</v>
      </c>
      <c r="S7" s="680"/>
      <c r="T7" s="680"/>
      <c r="U7" s="680"/>
      <c r="V7" s="680"/>
      <c r="W7" s="680"/>
      <c r="X7" s="680"/>
      <c r="Y7" s="681"/>
      <c r="Z7" s="682">
        <v>0</v>
      </c>
      <c r="AA7" s="682"/>
      <c r="AB7" s="682"/>
      <c r="AC7" s="682"/>
      <c r="AD7" s="683">
        <v>13254</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5926693</v>
      </c>
      <c r="BH7" s="680"/>
      <c r="BI7" s="680"/>
      <c r="BJ7" s="680"/>
      <c r="BK7" s="680"/>
      <c r="BL7" s="680"/>
      <c r="BM7" s="680"/>
      <c r="BN7" s="681"/>
      <c r="BO7" s="682">
        <v>44.4</v>
      </c>
      <c r="BP7" s="682"/>
      <c r="BQ7" s="682"/>
      <c r="BR7" s="682"/>
      <c r="BS7" s="683">
        <v>120452</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3244854</v>
      </c>
      <c r="CS7" s="680"/>
      <c r="CT7" s="680"/>
      <c r="CU7" s="680"/>
      <c r="CV7" s="680"/>
      <c r="CW7" s="680"/>
      <c r="CX7" s="680"/>
      <c r="CY7" s="681"/>
      <c r="CZ7" s="682">
        <v>11.3</v>
      </c>
      <c r="DA7" s="682"/>
      <c r="DB7" s="682"/>
      <c r="DC7" s="682"/>
      <c r="DD7" s="688">
        <v>65640</v>
      </c>
      <c r="DE7" s="680"/>
      <c r="DF7" s="680"/>
      <c r="DG7" s="680"/>
      <c r="DH7" s="680"/>
      <c r="DI7" s="680"/>
      <c r="DJ7" s="680"/>
      <c r="DK7" s="680"/>
      <c r="DL7" s="680"/>
      <c r="DM7" s="680"/>
      <c r="DN7" s="680"/>
      <c r="DO7" s="680"/>
      <c r="DP7" s="681"/>
      <c r="DQ7" s="688">
        <v>2858456</v>
      </c>
      <c r="DR7" s="680"/>
      <c r="DS7" s="680"/>
      <c r="DT7" s="680"/>
      <c r="DU7" s="680"/>
      <c r="DV7" s="680"/>
      <c r="DW7" s="680"/>
      <c r="DX7" s="680"/>
      <c r="DY7" s="680"/>
      <c r="DZ7" s="680"/>
      <c r="EA7" s="680"/>
      <c r="EB7" s="680"/>
      <c r="EC7" s="689"/>
    </row>
    <row r="8" spans="2:143" ht="11.25" customHeight="1" x14ac:dyDescent="0.2">
      <c r="B8" s="676" t="s">
        <v>236</v>
      </c>
      <c r="C8" s="677"/>
      <c r="D8" s="677"/>
      <c r="E8" s="677"/>
      <c r="F8" s="677"/>
      <c r="G8" s="677"/>
      <c r="H8" s="677"/>
      <c r="I8" s="677"/>
      <c r="J8" s="677"/>
      <c r="K8" s="677"/>
      <c r="L8" s="677"/>
      <c r="M8" s="677"/>
      <c r="N8" s="677"/>
      <c r="O8" s="677"/>
      <c r="P8" s="677"/>
      <c r="Q8" s="678"/>
      <c r="R8" s="679">
        <v>55611</v>
      </c>
      <c r="S8" s="680"/>
      <c r="T8" s="680"/>
      <c r="U8" s="680"/>
      <c r="V8" s="680"/>
      <c r="W8" s="680"/>
      <c r="X8" s="680"/>
      <c r="Y8" s="681"/>
      <c r="Z8" s="682">
        <v>0.2</v>
      </c>
      <c r="AA8" s="682"/>
      <c r="AB8" s="682"/>
      <c r="AC8" s="682"/>
      <c r="AD8" s="683">
        <v>55611</v>
      </c>
      <c r="AE8" s="683"/>
      <c r="AF8" s="683"/>
      <c r="AG8" s="683"/>
      <c r="AH8" s="683"/>
      <c r="AI8" s="683"/>
      <c r="AJ8" s="683"/>
      <c r="AK8" s="683"/>
      <c r="AL8" s="684">
        <v>0.3</v>
      </c>
      <c r="AM8" s="685"/>
      <c r="AN8" s="685"/>
      <c r="AO8" s="686"/>
      <c r="AP8" s="676" t="s">
        <v>237</v>
      </c>
      <c r="AQ8" s="677"/>
      <c r="AR8" s="677"/>
      <c r="AS8" s="677"/>
      <c r="AT8" s="677"/>
      <c r="AU8" s="677"/>
      <c r="AV8" s="677"/>
      <c r="AW8" s="677"/>
      <c r="AX8" s="677"/>
      <c r="AY8" s="677"/>
      <c r="AZ8" s="677"/>
      <c r="BA8" s="677"/>
      <c r="BB8" s="677"/>
      <c r="BC8" s="677"/>
      <c r="BD8" s="677"/>
      <c r="BE8" s="677"/>
      <c r="BF8" s="678"/>
      <c r="BG8" s="679">
        <v>146988</v>
      </c>
      <c r="BH8" s="680"/>
      <c r="BI8" s="680"/>
      <c r="BJ8" s="680"/>
      <c r="BK8" s="680"/>
      <c r="BL8" s="680"/>
      <c r="BM8" s="680"/>
      <c r="BN8" s="681"/>
      <c r="BO8" s="682">
        <v>1.1000000000000001</v>
      </c>
      <c r="BP8" s="682"/>
      <c r="BQ8" s="682"/>
      <c r="BR8" s="682"/>
      <c r="BS8" s="688" t="s">
        <v>127</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10957649</v>
      </c>
      <c r="CS8" s="680"/>
      <c r="CT8" s="680"/>
      <c r="CU8" s="680"/>
      <c r="CV8" s="680"/>
      <c r="CW8" s="680"/>
      <c r="CX8" s="680"/>
      <c r="CY8" s="681"/>
      <c r="CZ8" s="682">
        <v>38</v>
      </c>
      <c r="DA8" s="682"/>
      <c r="DB8" s="682"/>
      <c r="DC8" s="682"/>
      <c r="DD8" s="688">
        <v>39311</v>
      </c>
      <c r="DE8" s="680"/>
      <c r="DF8" s="680"/>
      <c r="DG8" s="680"/>
      <c r="DH8" s="680"/>
      <c r="DI8" s="680"/>
      <c r="DJ8" s="680"/>
      <c r="DK8" s="680"/>
      <c r="DL8" s="680"/>
      <c r="DM8" s="680"/>
      <c r="DN8" s="680"/>
      <c r="DO8" s="680"/>
      <c r="DP8" s="681"/>
      <c r="DQ8" s="688">
        <v>5593821</v>
      </c>
      <c r="DR8" s="680"/>
      <c r="DS8" s="680"/>
      <c r="DT8" s="680"/>
      <c r="DU8" s="680"/>
      <c r="DV8" s="680"/>
      <c r="DW8" s="680"/>
      <c r="DX8" s="680"/>
      <c r="DY8" s="680"/>
      <c r="DZ8" s="680"/>
      <c r="EA8" s="680"/>
      <c r="EB8" s="680"/>
      <c r="EC8" s="689"/>
    </row>
    <row r="9" spans="2:143" ht="11.25" customHeight="1" x14ac:dyDescent="0.2">
      <c r="B9" s="676" t="s">
        <v>239</v>
      </c>
      <c r="C9" s="677"/>
      <c r="D9" s="677"/>
      <c r="E9" s="677"/>
      <c r="F9" s="677"/>
      <c r="G9" s="677"/>
      <c r="H9" s="677"/>
      <c r="I9" s="677"/>
      <c r="J9" s="677"/>
      <c r="K9" s="677"/>
      <c r="L9" s="677"/>
      <c r="M9" s="677"/>
      <c r="N9" s="677"/>
      <c r="O9" s="677"/>
      <c r="P9" s="677"/>
      <c r="Q9" s="678"/>
      <c r="R9" s="679">
        <v>48808</v>
      </c>
      <c r="S9" s="680"/>
      <c r="T9" s="680"/>
      <c r="U9" s="680"/>
      <c r="V9" s="680"/>
      <c r="W9" s="680"/>
      <c r="X9" s="680"/>
      <c r="Y9" s="681"/>
      <c r="Z9" s="682">
        <v>0.2</v>
      </c>
      <c r="AA9" s="682"/>
      <c r="AB9" s="682"/>
      <c r="AC9" s="682"/>
      <c r="AD9" s="683">
        <v>48808</v>
      </c>
      <c r="AE9" s="683"/>
      <c r="AF9" s="683"/>
      <c r="AG9" s="683"/>
      <c r="AH9" s="683"/>
      <c r="AI9" s="683"/>
      <c r="AJ9" s="683"/>
      <c r="AK9" s="683"/>
      <c r="AL9" s="684">
        <v>0.3</v>
      </c>
      <c r="AM9" s="685"/>
      <c r="AN9" s="685"/>
      <c r="AO9" s="686"/>
      <c r="AP9" s="676" t="s">
        <v>240</v>
      </c>
      <c r="AQ9" s="677"/>
      <c r="AR9" s="677"/>
      <c r="AS9" s="677"/>
      <c r="AT9" s="677"/>
      <c r="AU9" s="677"/>
      <c r="AV9" s="677"/>
      <c r="AW9" s="677"/>
      <c r="AX9" s="677"/>
      <c r="AY9" s="677"/>
      <c r="AZ9" s="677"/>
      <c r="BA9" s="677"/>
      <c r="BB9" s="677"/>
      <c r="BC9" s="677"/>
      <c r="BD9" s="677"/>
      <c r="BE9" s="677"/>
      <c r="BF9" s="678"/>
      <c r="BG9" s="679">
        <v>4624645</v>
      </c>
      <c r="BH9" s="680"/>
      <c r="BI9" s="680"/>
      <c r="BJ9" s="680"/>
      <c r="BK9" s="680"/>
      <c r="BL9" s="680"/>
      <c r="BM9" s="680"/>
      <c r="BN9" s="681"/>
      <c r="BO9" s="682">
        <v>34.6</v>
      </c>
      <c r="BP9" s="682"/>
      <c r="BQ9" s="682"/>
      <c r="BR9" s="682"/>
      <c r="BS9" s="688" t="s">
        <v>232</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1980139</v>
      </c>
      <c r="CS9" s="680"/>
      <c r="CT9" s="680"/>
      <c r="CU9" s="680"/>
      <c r="CV9" s="680"/>
      <c r="CW9" s="680"/>
      <c r="CX9" s="680"/>
      <c r="CY9" s="681"/>
      <c r="CZ9" s="682">
        <v>6.9</v>
      </c>
      <c r="DA9" s="682"/>
      <c r="DB9" s="682"/>
      <c r="DC9" s="682"/>
      <c r="DD9" s="688">
        <v>92036</v>
      </c>
      <c r="DE9" s="680"/>
      <c r="DF9" s="680"/>
      <c r="DG9" s="680"/>
      <c r="DH9" s="680"/>
      <c r="DI9" s="680"/>
      <c r="DJ9" s="680"/>
      <c r="DK9" s="680"/>
      <c r="DL9" s="680"/>
      <c r="DM9" s="680"/>
      <c r="DN9" s="680"/>
      <c r="DO9" s="680"/>
      <c r="DP9" s="681"/>
      <c r="DQ9" s="688">
        <v>1793633</v>
      </c>
      <c r="DR9" s="680"/>
      <c r="DS9" s="680"/>
      <c r="DT9" s="680"/>
      <c r="DU9" s="680"/>
      <c r="DV9" s="680"/>
      <c r="DW9" s="680"/>
      <c r="DX9" s="680"/>
      <c r="DY9" s="680"/>
      <c r="DZ9" s="680"/>
      <c r="EA9" s="680"/>
      <c r="EB9" s="680"/>
      <c r="EC9" s="689"/>
    </row>
    <row r="10" spans="2:143" ht="11.25" customHeight="1" x14ac:dyDescent="0.2">
      <c r="B10" s="676" t="s">
        <v>242</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232</v>
      </c>
      <c r="AA10" s="682"/>
      <c r="AB10" s="682"/>
      <c r="AC10" s="682"/>
      <c r="AD10" s="683" t="s">
        <v>127</v>
      </c>
      <c r="AE10" s="683"/>
      <c r="AF10" s="683"/>
      <c r="AG10" s="683"/>
      <c r="AH10" s="683"/>
      <c r="AI10" s="683"/>
      <c r="AJ10" s="683"/>
      <c r="AK10" s="683"/>
      <c r="AL10" s="684" t="s">
        <v>232</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248202</v>
      </c>
      <c r="BH10" s="680"/>
      <c r="BI10" s="680"/>
      <c r="BJ10" s="680"/>
      <c r="BK10" s="680"/>
      <c r="BL10" s="680"/>
      <c r="BM10" s="680"/>
      <c r="BN10" s="681"/>
      <c r="BO10" s="682">
        <v>1.9</v>
      </c>
      <c r="BP10" s="682"/>
      <c r="BQ10" s="682"/>
      <c r="BR10" s="682"/>
      <c r="BS10" s="688" t="s">
        <v>127</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42958</v>
      </c>
      <c r="CS10" s="680"/>
      <c r="CT10" s="680"/>
      <c r="CU10" s="680"/>
      <c r="CV10" s="680"/>
      <c r="CW10" s="680"/>
      <c r="CX10" s="680"/>
      <c r="CY10" s="681"/>
      <c r="CZ10" s="682">
        <v>0.1</v>
      </c>
      <c r="DA10" s="682"/>
      <c r="DB10" s="682"/>
      <c r="DC10" s="682"/>
      <c r="DD10" s="688" t="s">
        <v>232</v>
      </c>
      <c r="DE10" s="680"/>
      <c r="DF10" s="680"/>
      <c r="DG10" s="680"/>
      <c r="DH10" s="680"/>
      <c r="DI10" s="680"/>
      <c r="DJ10" s="680"/>
      <c r="DK10" s="680"/>
      <c r="DL10" s="680"/>
      <c r="DM10" s="680"/>
      <c r="DN10" s="680"/>
      <c r="DO10" s="680"/>
      <c r="DP10" s="681"/>
      <c r="DQ10" s="688">
        <v>10686</v>
      </c>
      <c r="DR10" s="680"/>
      <c r="DS10" s="680"/>
      <c r="DT10" s="680"/>
      <c r="DU10" s="680"/>
      <c r="DV10" s="680"/>
      <c r="DW10" s="680"/>
      <c r="DX10" s="680"/>
      <c r="DY10" s="680"/>
      <c r="DZ10" s="680"/>
      <c r="EA10" s="680"/>
      <c r="EB10" s="680"/>
      <c r="EC10" s="689"/>
    </row>
    <row r="11" spans="2:143" ht="11.25" customHeight="1" x14ac:dyDescent="0.2">
      <c r="B11" s="676" t="s">
        <v>245</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127</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906858</v>
      </c>
      <c r="BH11" s="680"/>
      <c r="BI11" s="680"/>
      <c r="BJ11" s="680"/>
      <c r="BK11" s="680"/>
      <c r="BL11" s="680"/>
      <c r="BM11" s="680"/>
      <c r="BN11" s="681"/>
      <c r="BO11" s="682">
        <v>6.8</v>
      </c>
      <c r="BP11" s="682"/>
      <c r="BQ11" s="682"/>
      <c r="BR11" s="682"/>
      <c r="BS11" s="688">
        <v>120452</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171356</v>
      </c>
      <c r="CS11" s="680"/>
      <c r="CT11" s="680"/>
      <c r="CU11" s="680"/>
      <c r="CV11" s="680"/>
      <c r="CW11" s="680"/>
      <c r="CX11" s="680"/>
      <c r="CY11" s="681"/>
      <c r="CZ11" s="682">
        <v>0.6</v>
      </c>
      <c r="DA11" s="682"/>
      <c r="DB11" s="682"/>
      <c r="DC11" s="682"/>
      <c r="DD11" s="688">
        <v>26503</v>
      </c>
      <c r="DE11" s="680"/>
      <c r="DF11" s="680"/>
      <c r="DG11" s="680"/>
      <c r="DH11" s="680"/>
      <c r="DI11" s="680"/>
      <c r="DJ11" s="680"/>
      <c r="DK11" s="680"/>
      <c r="DL11" s="680"/>
      <c r="DM11" s="680"/>
      <c r="DN11" s="680"/>
      <c r="DO11" s="680"/>
      <c r="DP11" s="681"/>
      <c r="DQ11" s="688">
        <v>158689</v>
      </c>
      <c r="DR11" s="680"/>
      <c r="DS11" s="680"/>
      <c r="DT11" s="680"/>
      <c r="DU11" s="680"/>
      <c r="DV11" s="680"/>
      <c r="DW11" s="680"/>
      <c r="DX11" s="680"/>
      <c r="DY11" s="680"/>
      <c r="DZ11" s="680"/>
      <c r="EA11" s="680"/>
      <c r="EB11" s="680"/>
      <c r="EC11" s="689"/>
    </row>
    <row r="12" spans="2:143" ht="11.25" customHeight="1" x14ac:dyDescent="0.2">
      <c r="B12" s="676" t="s">
        <v>248</v>
      </c>
      <c r="C12" s="677"/>
      <c r="D12" s="677"/>
      <c r="E12" s="677"/>
      <c r="F12" s="677"/>
      <c r="G12" s="677"/>
      <c r="H12" s="677"/>
      <c r="I12" s="677"/>
      <c r="J12" s="677"/>
      <c r="K12" s="677"/>
      <c r="L12" s="677"/>
      <c r="M12" s="677"/>
      <c r="N12" s="677"/>
      <c r="O12" s="677"/>
      <c r="P12" s="677"/>
      <c r="Q12" s="678"/>
      <c r="R12" s="679">
        <v>1522880</v>
      </c>
      <c r="S12" s="680"/>
      <c r="T12" s="680"/>
      <c r="U12" s="680"/>
      <c r="V12" s="680"/>
      <c r="W12" s="680"/>
      <c r="X12" s="680"/>
      <c r="Y12" s="681"/>
      <c r="Z12" s="682">
        <v>5.0999999999999996</v>
      </c>
      <c r="AA12" s="682"/>
      <c r="AB12" s="682"/>
      <c r="AC12" s="682"/>
      <c r="AD12" s="683">
        <v>1522880</v>
      </c>
      <c r="AE12" s="683"/>
      <c r="AF12" s="683"/>
      <c r="AG12" s="683"/>
      <c r="AH12" s="683"/>
      <c r="AI12" s="683"/>
      <c r="AJ12" s="683"/>
      <c r="AK12" s="683"/>
      <c r="AL12" s="684">
        <v>9.1</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5952165</v>
      </c>
      <c r="BH12" s="680"/>
      <c r="BI12" s="680"/>
      <c r="BJ12" s="680"/>
      <c r="BK12" s="680"/>
      <c r="BL12" s="680"/>
      <c r="BM12" s="680"/>
      <c r="BN12" s="681"/>
      <c r="BO12" s="682">
        <v>44.6</v>
      </c>
      <c r="BP12" s="682"/>
      <c r="BQ12" s="682"/>
      <c r="BR12" s="682"/>
      <c r="BS12" s="688" t="s">
        <v>232</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287760</v>
      </c>
      <c r="CS12" s="680"/>
      <c r="CT12" s="680"/>
      <c r="CU12" s="680"/>
      <c r="CV12" s="680"/>
      <c r="CW12" s="680"/>
      <c r="CX12" s="680"/>
      <c r="CY12" s="681"/>
      <c r="CZ12" s="682">
        <v>1</v>
      </c>
      <c r="DA12" s="682"/>
      <c r="DB12" s="682"/>
      <c r="DC12" s="682"/>
      <c r="DD12" s="688" t="s">
        <v>127</v>
      </c>
      <c r="DE12" s="680"/>
      <c r="DF12" s="680"/>
      <c r="DG12" s="680"/>
      <c r="DH12" s="680"/>
      <c r="DI12" s="680"/>
      <c r="DJ12" s="680"/>
      <c r="DK12" s="680"/>
      <c r="DL12" s="680"/>
      <c r="DM12" s="680"/>
      <c r="DN12" s="680"/>
      <c r="DO12" s="680"/>
      <c r="DP12" s="681"/>
      <c r="DQ12" s="688">
        <v>281146</v>
      </c>
      <c r="DR12" s="680"/>
      <c r="DS12" s="680"/>
      <c r="DT12" s="680"/>
      <c r="DU12" s="680"/>
      <c r="DV12" s="680"/>
      <c r="DW12" s="680"/>
      <c r="DX12" s="680"/>
      <c r="DY12" s="680"/>
      <c r="DZ12" s="680"/>
      <c r="EA12" s="680"/>
      <c r="EB12" s="680"/>
      <c r="EC12" s="689"/>
    </row>
    <row r="13" spans="2:143" ht="11.25" customHeight="1" x14ac:dyDescent="0.2">
      <c r="B13" s="676" t="s">
        <v>251</v>
      </c>
      <c r="C13" s="677"/>
      <c r="D13" s="677"/>
      <c r="E13" s="677"/>
      <c r="F13" s="677"/>
      <c r="G13" s="677"/>
      <c r="H13" s="677"/>
      <c r="I13" s="677"/>
      <c r="J13" s="677"/>
      <c r="K13" s="677"/>
      <c r="L13" s="677"/>
      <c r="M13" s="677"/>
      <c r="N13" s="677"/>
      <c r="O13" s="677"/>
      <c r="P13" s="677"/>
      <c r="Q13" s="678"/>
      <c r="R13" s="679">
        <v>14876</v>
      </c>
      <c r="S13" s="680"/>
      <c r="T13" s="680"/>
      <c r="U13" s="680"/>
      <c r="V13" s="680"/>
      <c r="W13" s="680"/>
      <c r="X13" s="680"/>
      <c r="Y13" s="681"/>
      <c r="Z13" s="682">
        <v>0</v>
      </c>
      <c r="AA13" s="682"/>
      <c r="AB13" s="682"/>
      <c r="AC13" s="682"/>
      <c r="AD13" s="683">
        <v>14876</v>
      </c>
      <c r="AE13" s="683"/>
      <c r="AF13" s="683"/>
      <c r="AG13" s="683"/>
      <c r="AH13" s="683"/>
      <c r="AI13" s="683"/>
      <c r="AJ13" s="683"/>
      <c r="AK13" s="683"/>
      <c r="AL13" s="684">
        <v>0.1</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5911336</v>
      </c>
      <c r="BH13" s="680"/>
      <c r="BI13" s="680"/>
      <c r="BJ13" s="680"/>
      <c r="BK13" s="680"/>
      <c r="BL13" s="680"/>
      <c r="BM13" s="680"/>
      <c r="BN13" s="681"/>
      <c r="BO13" s="682">
        <v>44.3</v>
      </c>
      <c r="BP13" s="682"/>
      <c r="BQ13" s="682"/>
      <c r="BR13" s="682"/>
      <c r="BS13" s="688" t="s">
        <v>232</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5330486</v>
      </c>
      <c r="CS13" s="680"/>
      <c r="CT13" s="680"/>
      <c r="CU13" s="680"/>
      <c r="CV13" s="680"/>
      <c r="CW13" s="680"/>
      <c r="CX13" s="680"/>
      <c r="CY13" s="681"/>
      <c r="CZ13" s="682">
        <v>18.5</v>
      </c>
      <c r="DA13" s="682"/>
      <c r="DB13" s="682"/>
      <c r="DC13" s="682"/>
      <c r="DD13" s="688">
        <v>2902958</v>
      </c>
      <c r="DE13" s="680"/>
      <c r="DF13" s="680"/>
      <c r="DG13" s="680"/>
      <c r="DH13" s="680"/>
      <c r="DI13" s="680"/>
      <c r="DJ13" s="680"/>
      <c r="DK13" s="680"/>
      <c r="DL13" s="680"/>
      <c r="DM13" s="680"/>
      <c r="DN13" s="680"/>
      <c r="DO13" s="680"/>
      <c r="DP13" s="681"/>
      <c r="DQ13" s="688">
        <v>3096255</v>
      </c>
      <c r="DR13" s="680"/>
      <c r="DS13" s="680"/>
      <c r="DT13" s="680"/>
      <c r="DU13" s="680"/>
      <c r="DV13" s="680"/>
      <c r="DW13" s="680"/>
      <c r="DX13" s="680"/>
      <c r="DY13" s="680"/>
      <c r="DZ13" s="680"/>
      <c r="EA13" s="680"/>
      <c r="EB13" s="680"/>
      <c r="EC13" s="689"/>
    </row>
    <row r="14" spans="2:143" ht="11.25" customHeight="1" x14ac:dyDescent="0.2">
      <c r="B14" s="676" t="s">
        <v>254</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232</v>
      </c>
      <c r="AA14" s="682"/>
      <c r="AB14" s="682"/>
      <c r="AC14" s="682"/>
      <c r="AD14" s="683" t="s">
        <v>232</v>
      </c>
      <c r="AE14" s="683"/>
      <c r="AF14" s="683"/>
      <c r="AG14" s="683"/>
      <c r="AH14" s="683"/>
      <c r="AI14" s="683"/>
      <c r="AJ14" s="683"/>
      <c r="AK14" s="683"/>
      <c r="AL14" s="684" t="s">
        <v>232</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149311</v>
      </c>
      <c r="BH14" s="680"/>
      <c r="BI14" s="680"/>
      <c r="BJ14" s="680"/>
      <c r="BK14" s="680"/>
      <c r="BL14" s="680"/>
      <c r="BM14" s="680"/>
      <c r="BN14" s="681"/>
      <c r="BO14" s="682">
        <v>1.1000000000000001</v>
      </c>
      <c r="BP14" s="682"/>
      <c r="BQ14" s="682"/>
      <c r="BR14" s="682"/>
      <c r="BS14" s="688" t="s">
        <v>232</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1470893</v>
      </c>
      <c r="CS14" s="680"/>
      <c r="CT14" s="680"/>
      <c r="CU14" s="680"/>
      <c r="CV14" s="680"/>
      <c r="CW14" s="680"/>
      <c r="CX14" s="680"/>
      <c r="CY14" s="681"/>
      <c r="CZ14" s="682">
        <v>5.0999999999999996</v>
      </c>
      <c r="DA14" s="682"/>
      <c r="DB14" s="682"/>
      <c r="DC14" s="682"/>
      <c r="DD14" s="688">
        <v>241231</v>
      </c>
      <c r="DE14" s="680"/>
      <c r="DF14" s="680"/>
      <c r="DG14" s="680"/>
      <c r="DH14" s="680"/>
      <c r="DI14" s="680"/>
      <c r="DJ14" s="680"/>
      <c r="DK14" s="680"/>
      <c r="DL14" s="680"/>
      <c r="DM14" s="680"/>
      <c r="DN14" s="680"/>
      <c r="DO14" s="680"/>
      <c r="DP14" s="681"/>
      <c r="DQ14" s="688">
        <v>1271555</v>
      </c>
      <c r="DR14" s="680"/>
      <c r="DS14" s="680"/>
      <c r="DT14" s="680"/>
      <c r="DU14" s="680"/>
      <c r="DV14" s="680"/>
      <c r="DW14" s="680"/>
      <c r="DX14" s="680"/>
      <c r="DY14" s="680"/>
      <c r="DZ14" s="680"/>
      <c r="EA14" s="680"/>
      <c r="EB14" s="680"/>
      <c r="EC14" s="689"/>
    </row>
    <row r="15" spans="2:143" ht="11.25" customHeight="1" x14ac:dyDescent="0.2">
      <c r="B15" s="676" t="s">
        <v>257</v>
      </c>
      <c r="C15" s="677"/>
      <c r="D15" s="677"/>
      <c r="E15" s="677"/>
      <c r="F15" s="677"/>
      <c r="G15" s="677"/>
      <c r="H15" s="677"/>
      <c r="I15" s="677"/>
      <c r="J15" s="677"/>
      <c r="K15" s="677"/>
      <c r="L15" s="677"/>
      <c r="M15" s="677"/>
      <c r="N15" s="677"/>
      <c r="O15" s="677"/>
      <c r="P15" s="677"/>
      <c r="Q15" s="678"/>
      <c r="R15" s="679">
        <v>90813</v>
      </c>
      <c r="S15" s="680"/>
      <c r="T15" s="680"/>
      <c r="U15" s="680"/>
      <c r="V15" s="680"/>
      <c r="W15" s="680"/>
      <c r="X15" s="680"/>
      <c r="Y15" s="681"/>
      <c r="Z15" s="682">
        <v>0.3</v>
      </c>
      <c r="AA15" s="682"/>
      <c r="AB15" s="682"/>
      <c r="AC15" s="682"/>
      <c r="AD15" s="683">
        <v>90813</v>
      </c>
      <c r="AE15" s="683"/>
      <c r="AF15" s="683"/>
      <c r="AG15" s="683"/>
      <c r="AH15" s="683"/>
      <c r="AI15" s="683"/>
      <c r="AJ15" s="683"/>
      <c r="AK15" s="683"/>
      <c r="AL15" s="684">
        <v>0.5</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562698</v>
      </c>
      <c r="BH15" s="680"/>
      <c r="BI15" s="680"/>
      <c r="BJ15" s="680"/>
      <c r="BK15" s="680"/>
      <c r="BL15" s="680"/>
      <c r="BM15" s="680"/>
      <c r="BN15" s="681"/>
      <c r="BO15" s="682">
        <v>4.2</v>
      </c>
      <c r="BP15" s="682"/>
      <c r="BQ15" s="682"/>
      <c r="BR15" s="682"/>
      <c r="BS15" s="688" t="s">
        <v>232</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3119963</v>
      </c>
      <c r="CS15" s="680"/>
      <c r="CT15" s="680"/>
      <c r="CU15" s="680"/>
      <c r="CV15" s="680"/>
      <c r="CW15" s="680"/>
      <c r="CX15" s="680"/>
      <c r="CY15" s="681"/>
      <c r="CZ15" s="682">
        <v>10.8</v>
      </c>
      <c r="DA15" s="682"/>
      <c r="DB15" s="682"/>
      <c r="DC15" s="682"/>
      <c r="DD15" s="688">
        <v>923461</v>
      </c>
      <c r="DE15" s="680"/>
      <c r="DF15" s="680"/>
      <c r="DG15" s="680"/>
      <c r="DH15" s="680"/>
      <c r="DI15" s="680"/>
      <c r="DJ15" s="680"/>
      <c r="DK15" s="680"/>
      <c r="DL15" s="680"/>
      <c r="DM15" s="680"/>
      <c r="DN15" s="680"/>
      <c r="DO15" s="680"/>
      <c r="DP15" s="681"/>
      <c r="DQ15" s="688">
        <v>2396286</v>
      </c>
      <c r="DR15" s="680"/>
      <c r="DS15" s="680"/>
      <c r="DT15" s="680"/>
      <c r="DU15" s="680"/>
      <c r="DV15" s="680"/>
      <c r="DW15" s="680"/>
      <c r="DX15" s="680"/>
      <c r="DY15" s="680"/>
      <c r="DZ15" s="680"/>
      <c r="EA15" s="680"/>
      <c r="EB15" s="680"/>
      <c r="EC15" s="689"/>
    </row>
    <row r="16" spans="2:143" ht="11.25" customHeight="1" x14ac:dyDescent="0.2">
      <c r="B16" s="676" t="s">
        <v>260</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127</v>
      </c>
      <c r="AE16" s="683"/>
      <c r="AF16" s="683"/>
      <c r="AG16" s="683"/>
      <c r="AH16" s="683"/>
      <c r="AI16" s="683"/>
      <c r="AJ16" s="683"/>
      <c r="AK16" s="683"/>
      <c r="AL16" s="684" t="s">
        <v>232</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232</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t="s">
        <v>232</v>
      </c>
      <c r="CS16" s="680"/>
      <c r="CT16" s="680"/>
      <c r="CU16" s="680"/>
      <c r="CV16" s="680"/>
      <c r="CW16" s="680"/>
      <c r="CX16" s="680"/>
      <c r="CY16" s="681"/>
      <c r="CZ16" s="682" t="s">
        <v>232</v>
      </c>
      <c r="DA16" s="682"/>
      <c r="DB16" s="682"/>
      <c r="DC16" s="682"/>
      <c r="DD16" s="688" t="s">
        <v>232</v>
      </c>
      <c r="DE16" s="680"/>
      <c r="DF16" s="680"/>
      <c r="DG16" s="680"/>
      <c r="DH16" s="680"/>
      <c r="DI16" s="680"/>
      <c r="DJ16" s="680"/>
      <c r="DK16" s="680"/>
      <c r="DL16" s="680"/>
      <c r="DM16" s="680"/>
      <c r="DN16" s="680"/>
      <c r="DO16" s="680"/>
      <c r="DP16" s="681"/>
      <c r="DQ16" s="688" t="s">
        <v>232</v>
      </c>
      <c r="DR16" s="680"/>
      <c r="DS16" s="680"/>
      <c r="DT16" s="680"/>
      <c r="DU16" s="680"/>
      <c r="DV16" s="680"/>
      <c r="DW16" s="680"/>
      <c r="DX16" s="680"/>
      <c r="DY16" s="680"/>
      <c r="DZ16" s="680"/>
      <c r="EA16" s="680"/>
      <c r="EB16" s="680"/>
      <c r="EC16" s="689"/>
    </row>
    <row r="17" spans="2:133" ht="11.25" customHeight="1" x14ac:dyDescent="0.2">
      <c r="B17" s="676" t="s">
        <v>263</v>
      </c>
      <c r="C17" s="677"/>
      <c r="D17" s="677"/>
      <c r="E17" s="677"/>
      <c r="F17" s="677"/>
      <c r="G17" s="677"/>
      <c r="H17" s="677"/>
      <c r="I17" s="677"/>
      <c r="J17" s="677"/>
      <c r="K17" s="677"/>
      <c r="L17" s="677"/>
      <c r="M17" s="677"/>
      <c r="N17" s="677"/>
      <c r="O17" s="677"/>
      <c r="P17" s="677"/>
      <c r="Q17" s="678"/>
      <c r="R17" s="679">
        <v>94409</v>
      </c>
      <c r="S17" s="680"/>
      <c r="T17" s="680"/>
      <c r="U17" s="680"/>
      <c r="V17" s="680"/>
      <c r="W17" s="680"/>
      <c r="X17" s="680"/>
      <c r="Y17" s="681"/>
      <c r="Z17" s="682">
        <v>0.3</v>
      </c>
      <c r="AA17" s="682"/>
      <c r="AB17" s="682"/>
      <c r="AC17" s="682"/>
      <c r="AD17" s="683">
        <v>94409</v>
      </c>
      <c r="AE17" s="683"/>
      <c r="AF17" s="683"/>
      <c r="AG17" s="683"/>
      <c r="AH17" s="683"/>
      <c r="AI17" s="683"/>
      <c r="AJ17" s="683"/>
      <c r="AK17" s="683"/>
      <c r="AL17" s="684">
        <v>0.6</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232</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1951579</v>
      </c>
      <c r="CS17" s="680"/>
      <c r="CT17" s="680"/>
      <c r="CU17" s="680"/>
      <c r="CV17" s="680"/>
      <c r="CW17" s="680"/>
      <c r="CX17" s="680"/>
      <c r="CY17" s="681"/>
      <c r="CZ17" s="682">
        <v>6.8</v>
      </c>
      <c r="DA17" s="682"/>
      <c r="DB17" s="682"/>
      <c r="DC17" s="682"/>
      <c r="DD17" s="688" t="s">
        <v>232</v>
      </c>
      <c r="DE17" s="680"/>
      <c r="DF17" s="680"/>
      <c r="DG17" s="680"/>
      <c r="DH17" s="680"/>
      <c r="DI17" s="680"/>
      <c r="DJ17" s="680"/>
      <c r="DK17" s="680"/>
      <c r="DL17" s="680"/>
      <c r="DM17" s="680"/>
      <c r="DN17" s="680"/>
      <c r="DO17" s="680"/>
      <c r="DP17" s="681"/>
      <c r="DQ17" s="688">
        <v>1951579</v>
      </c>
      <c r="DR17" s="680"/>
      <c r="DS17" s="680"/>
      <c r="DT17" s="680"/>
      <c r="DU17" s="680"/>
      <c r="DV17" s="680"/>
      <c r="DW17" s="680"/>
      <c r="DX17" s="680"/>
      <c r="DY17" s="680"/>
      <c r="DZ17" s="680"/>
      <c r="EA17" s="680"/>
      <c r="EB17" s="680"/>
      <c r="EC17" s="689"/>
    </row>
    <row r="18" spans="2:133" ht="11.25" customHeight="1" x14ac:dyDescent="0.2">
      <c r="B18" s="676" t="s">
        <v>266</v>
      </c>
      <c r="C18" s="677"/>
      <c r="D18" s="677"/>
      <c r="E18" s="677"/>
      <c r="F18" s="677"/>
      <c r="G18" s="677"/>
      <c r="H18" s="677"/>
      <c r="I18" s="677"/>
      <c r="J18" s="677"/>
      <c r="K18" s="677"/>
      <c r="L18" s="677"/>
      <c r="M18" s="677"/>
      <c r="N18" s="677"/>
      <c r="O18" s="677"/>
      <c r="P18" s="677"/>
      <c r="Q18" s="678"/>
      <c r="R18" s="679">
        <v>952225</v>
      </c>
      <c r="S18" s="680"/>
      <c r="T18" s="680"/>
      <c r="U18" s="680"/>
      <c r="V18" s="680"/>
      <c r="W18" s="680"/>
      <c r="X18" s="680"/>
      <c r="Y18" s="681"/>
      <c r="Z18" s="682">
        <v>3.2</v>
      </c>
      <c r="AA18" s="682"/>
      <c r="AB18" s="682"/>
      <c r="AC18" s="682"/>
      <c r="AD18" s="683">
        <v>777031</v>
      </c>
      <c r="AE18" s="683"/>
      <c r="AF18" s="683"/>
      <c r="AG18" s="683"/>
      <c r="AH18" s="683"/>
      <c r="AI18" s="683"/>
      <c r="AJ18" s="683"/>
      <c r="AK18" s="683"/>
      <c r="AL18" s="684">
        <v>4.5999999999999996</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127</v>
      </c>
      <c r="DA18" s="682"/>
      <c r="DB18" s="682"/>
      <c r="DC18" s="682"/>
      <c r="DD18" s="688" t="s">
        <v>232</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2">
      <c r="B19" s="676" t="s">
        <v>269</v>
      </c>
      <c r="C19" s="677"/>
      <c r="D19" s="677"/>
      <c r="E19" s="677"/>
      <c r="F19" s="677"/>
      <c r="G19" s="677"/>
      <c r="H19" s="677"/>
      <c r="I19" s="677"/>
      <c r="J19" s="677"/>
      <c r="K19" s="677"/>
      <c r="L19" s="677"/>
      <c r="M19" s="677"/>
      <c r="N19" s="677"/>
      <c r="O19" s="677"/>
      <c r="P19" s="677"/>
      <c r="Q19" s="678"/>
      <c r="R19" s="679">
        <v>777031</v>
      </c>
      <c r="S19" s="680"/>
      <c r="T19" s="680"/>
      <c r="U19" s="680"/>
      <c r="V19" s="680"/>
      <c r="W19" s="680"/>
      <c r="X19" s="680"/>
      <c r="Y19" s="681"/>
      <c r="Z19" s="682">
        <v>2.6</v>
      </c>
      <c r="AA19" s="682"/>
      <c r="AB19" s="682"/>
      <c r="AC19" s="682"/>
      <c r="AD19" s="683">
        <v>777031</v>
      </c>
      <c r="AE19" s="683"/>
      <c r="AF19" s="683"/>
      <c r="AG19" s="683"/>
      <c r="AH19" s="683"/>
      <c r="AI19" s="683"/>
      <c r="AJ19" s="683"/>
      <c r="AK19" s="683"/>
      <c r="AL19" s="684">
        <v>4.5999999999999996</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757804</v>
      </c>
      <c r="BH19" s="680"/>
      <c r="BI19" s="680"/>
      <c r="BJ19" s="680"/>
      <c r="BK19" s="680"/>
      <c r="BL19" s="680"/>
      <c r="BM19" s="680"/>
      <c r="BN19" s="681"/>
      <c r="BO19" s="682">
        <v>5.7</v>
      </c>
      <c r="BP19" s="682"/>
      <c r="BQ19" s="682"/>
      <c r="BR19" s="682"/>
      <c r="BS19" s="688" t="s">
        <v>127</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232</v>
      </c>
      <c r="CS19" s="680"/>
      <c r="CT19" s="680"/>
      <c r="CU19" s="680"/>
      <c r="CV19" s="680"/>
      <c r="CW19" s="680"/>
      <c r="CX19" s="680"/>
      <c r="CY19" s="681"/>
      <c r="CZ19" s="682" t="s">
        <v>232</v>
      </c>
      <c r="DA19" s="682"/>
      <c r="DB19" s="682"/>
      <c r="DC19" s="682"/>
      <c r="DD19" s="688" t="s">
        <v>232</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2">
      <c r="B20" s="676" t="s">
        <v>272</v>
      </c>
      <c r="C20" s="677"/>
      <c r="D20" s="677"/>
      <c r="E20" s="677"/>
      <c r="F20" s="677"/>
      <c r="G20" s="677"/>
      <c r="H20" s="677"/>
      <c r="I20" s="677"/>
      <c r="J20" s="677"/>
      <c r="K20" s="677"/>
      <c r="L20" s="677"/>
      <c r="M20" s="677"/>
      <c r="N20" s="677"/>
      <c r="O20" s="677"/>
      <c r="P20" s="677"/>
      <c r="Q20" s="678"/>
      <c r="R20" s="679">
        <v>175194</v>
      </c>
      <c r="S20" s="680"/>
      <c r="T20" s="680"/>
      <c r="U20" s="680"/>
      <c r="V20" s="680"/>
      <c r="W20" s="680"/>
      <c r="X20" s="680"/>
      <c r="Y20" s="681"/>
      <c r="Z20" s="682">
        <v>0.6</v>
      </c>
      <c r="AA20" s="682"/>
      <c r="AB20" s="682"/>
      <c r="AC20" s="682"/>
      <c r="AD20" s="683" t="s">
        <v>232</v>
      </c>
      <c r="AE20" s="683"/>
      <c r="AF20" s="683"/>
      <c r="AG20" s="683"/>
      <c r="AH20" s="683"/>
      <c r="AI20" s="683"/>
      <c r="AJ20" s="683"/>
      <c r="AK20" s="683"/>
      <c r="AL20" s="684" t="s">
        <v>127</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757804</v>
      </c>
      <c r="BH20" s="680"/>
      <c r="BI20" s="680"/>
      <c r="BJ20" s="680"/>
      <c r="BK20" s="680"/>
      <c r="BL20" s="680"/>
      <c r="BM20" s="680"/>
      <c r="BN20" s="681"/>
      <c r="BO20" s="682">
        <v>5.7</v>
      </c>
      <c r="BP20" s="682"/>
      <c r="BQ20" s="682"/>
      <c r="BR20" s="682"/>
      <c r="BS20" s="688" t="s">
        <v>232</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28821071</v>
      </c>
      <c r="CS20" s="680"/>
      <c r="CT20" s="680"/>
      <c r="CU20" s="680"/>
      <c r="CV20" s="680"/>
      <c r="CW20" s="680"/>
      <c r="CX20" s="680"/>
      <c r="CY20" s="681"/>
      <c r="CZ20" s="682">
        <v>100</v>
      </c>
      <c r="DA20" s="682"/>
      <c r="DB20" s="682"/>
      <c r="DC20" s="682"/>
      <c r="DD20" s="688">
        <v>4291140</v>
      </c>
      <c r="DE20" s="680"/>
      <c r="DF20" s="680"/>
      <c r="DG20" s="680"/>
      <c r="DH20" s="680"/>
      <c r="DI20" s="680"/>
      <c r="DJ20" s="680"/>
      <c r="DK20" s="680"/>
      <c r="DL20" s="680"/>
      <c r="DM20" s="680"/>
      <c r="DN20" s="680"/>
      <c r="DO20" s="680"/>
      <c r="DP20" s="681"/>
      <c r="DQ20" s="688">
        <v>19675540</v>
      </c>
      <c r="DR20" s="680"/>
      <c r="DS20" s="680"/>
      <c r="DT20" s="680"/>
      <c r="DU20" s="680"/>
      <c r="DV20" s="680"/>
      <c r="DW20" s="680"/>
      <c r="DX20" s="680"/>
      <c r="DY20" s="680"/>
      <c r="DZ20" s="680"/>
      <c r="EA20" s="680"/>
      <c r="EB20" s="680"/>
      <c r="EC20" s="689"/>
    </row>
    <row r="21" spans="2:133" ht="11.25" customHeight="1" x14ac:dyDescent="0.2">
      <c r="B21" s="676" t="s">
        <v>275</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127</v>
      </c>
      <c r="AA21" s="682"/>
      <c r="AB21" s="682"/>
      <c r="AC21" s="682"/>
      <c r="AD21" s="683" t="s">
        <v>232</v>
      </c>
      <c r="AE21" s="683"/>
      <c r="AF21" s="683"/>
      <c r="AG21" s="683"/>
      <c r="AH21" s="683"/>
      <c r="AI21" s="683"/>
      <c r="AJ21" s="683"/>
      <c r="AK21" s="683"/>
      <c r="AL21" s="684" t="s">
        <v>127</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232</v>
      </c>
      <c r="BP21" s="682"/>
      <c r="BQ21" s="682"/>
      <c r="BR21" s="682"/>
      <c r="BS21" s="688" t="s">
        <v>232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277</v>
      </c>
      <c r="C22" s="677"/>
      <c r="D22" s="677"/>
      <c r="E22" s="677"/>
      <c r="F22" s="677"/>
      <c r="G22" s="677"/>
      <c r="H22" s="677"/>
      <c r="I22" s="677"/>
      <c r="J22" s="677"/>
      <c r="K22" s="677"/>
      <c r="L22" s="677"/>
      <c r="M22" s="677"/>
      <c r="N22" s="677"/>
      <c r="O22" s="677"/>
      <c r="P22" s="677"/>
      <c r="Q22" s="678"/>
      <c r="R22" s="679">
        <v>16312449</v>
      </c>
      <c r="S22" s="680"/>
      <c r="T22" s="680"/>
      <c r="U22" s="680"/>
      <c r="V22" s="680"/>
      <c r="W22" s="680"/>
      <c r="X22" s="680"/>
      <c r="Y22" s="681"/>
      <c r="Z22" s="682">
        <v>54.7</v>
      </c>
      <c r="AA22" s="682"/>
      <c r="AB22" s="682"/>
      <c r="AC22" s="682"/>
      <c r="AD22" s="683">
        <v>15379451</v>
      </c>
      <c r="AE22" s="683"/>
      <c r="AF22" s="683"/>
      <c r="AG22" s="683"/>
      <c r="AH22" s="683"/>
      <c r="AI22" s="683"/>
      <c r="AJ22" s="683"/>
      <c r="AK22" s="683"/>
      <c r="AL22" s="684">
        <v>92</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232</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280</v>
      </c>
      <c r="C23" s="677"/>
      <c r="D23" s="677"/>
      <c r="E23" s="677"/>
      <c r="F23" s="677"/>
      <c r="G23" s="677"/>
      <c r="H23" s="677"/>
      <c r="I23" s="677"/>
      <c r="J23" s="677"/>
      <c r="K23" s="677"/>
      <c r="L23" s="677"/>
      <c r="M23" s="677"/>
      <c r="N23" s="677"/>
      <c r="O23" s="677"/>
      <c r="P23" s="677"/>
      <c r="Q23" s="678"/>
      <c r="R23" s="679">
        <v>12879</v>
      </c>
      <c r="S23" s="680"/>
      <c r="T23" s="680"/>
      <c r="U23" s="680"/>
      <c r="V23" s="680"/>
      <c r="W23" s="680"/>
      <c r="X23" s="680"/>
      <c r="Y23" s="681"/>
      <c r="Z23" s="682">
        <v>0</v>
      </c>
      <c r="AA23" s="682"/>
      <c r="AB23" s="682"/>
      <c r="AC23" s="682"/>
      <c r="AD23" s="683">
        <v>12879</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v>757804</v>
      </c>
      <c r="BH23" s="680"/>
      <c r="BI23" s="680"/>
      <c r="BJ23" s="680"/>
      <c r="BK23" s="680"/>
      <c r="BL23" s="680"/>
      <c r="BM23" s="680"/>
      <c r="BN23" s="681"/>
      <c r="BO23" s="682">
        <v>5.7</v>
      </c>
      <c r="BP23" s="682"/>
      <c r="BQ23" s="682"/>
      <c r="BR23" s="682"/>
      <c r="BS23" s="688" t="s">
        <v>232</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2">
      <c r="B24" s="676" t="s">
        <v>287</v>
      </c>
      <c r="C24" s="677"/>
      <c r="D24" s="677"/>
      <c r="E24" s="677"/>
      <c r="F24" s="677"/>
      <c r="G24" s="677"/>
      <c r="H24" s="677"/>
      <c r="I24" s="677"/>
      <c r="J24" s="677"/>
      <c r="K24" s="677"/>
      <c r="L24" s="677"/>
      <c r="M24" s="677"/>
      <c r="N24" s="677"/>
      <c r="O24" s="677"/>
      <c r="P24" s="677"/>
      <c r="Q24" s="678"/>
      <c r="R24" s="679">
        <v>238637</v>
      </c>
      <c r="S24" s="680"/>
      <c r="T24" s="680"/>
      <c r="U24" s="680"/>
      <c r="V24" s="680"/>
      <c r="W24" s="680"/>
      <c r="X24" s="680"/>
      <c r="Y24" s="681"/>
      <c r="Z24" s="682">
        <v>0.8</v>
      </c>
      <c r="AA24" s="682"/>
      <c r="AB24" s="682"/>
      <c r="AC24" s="682"/>
      <c r="AD24" s="683" t="s">
        <v>127</v>
      </c>
      <c r="AE24" s="683"/>
      <c r="AF24" s="683"/>
      <c r="AG24" s="683"/>
      <c r="AH24" s="683"/>
      <c r="AI24" s="683"/>
      <c r="AJ24" s="683"/>
      <c r="AK24" s="683"/>
      <c r="AL24" s="684" t="s">
        <v>232</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14461810</v>
      </c>
      <c r="CS24" s="669"/>
      <c r="CT24" s="669"/>
      <c r="CU24" s="669"/>
      <c r="CV24" s="669"/>
      <c r="CW24" s="669"/>
      <c r="CX24" s="669"/>
      <c r="CY24" s="670"/>
      <c r="CZ24" s="673">
        <v>50.2</v>
      </c>
      <c r="DA24" s="674"/>
      <c r="DB24" s="674"/>
      <c r="DC24" s="693"/>
      <c r="DD24" s="712">
        <v>9561258</v>
      </c>
      <c r="DE24" s="669"/>
      <c r="DF24" s="669"/>
      <c r="DG24" s="669"/>
      <c r="DH24" s="669"/>
      <c r="DI24" s="669"/>
      <c r="DJ24" s="669"/>
      <c r="DK24" s="670"/>
      <c r="DL24" s="712">
        <v>9523454</v>
      </c>
      <c r="DM24" s="669"/>
      <c r="DN24" s="669"/>
      <c r="DO24" s="669"/>
      <c r="DP24" s="669"/>
      <c r="DQ24" s="669"/>
      <c r="DR24" s="669"/>
      <c r="DS24" s="669"/>
      <c r="DT24" s="669"/>
      <c r="DU24" s="669"/>
      <c r="DV24" s="670"/>
      <c r="DW24" s="673">
        <v>54.6</v>
      </c>
      <c r="DX24" s="674"/>
      <c r="DY24" s="674"/>
      <c r="DZ24" s="674"/>
      <c r="EA24" s="674"/>
      <c r="EB24" s="674"/>
      <c r="EC24" s="675"/>
    </row>
    <row r="25" spans="2:133" ht="11.25" customHeight="1" x14ac:dyDescent="0.2">
      <c r="B25" s="676" t="s">
        <v>290</v>
      </c>
      <c r="C25" s="677"/>
      <c r="D25" s="677"/>
      <c r="E25" s="677"/>
      <c r="F25" s="677"/>
      <c r="G25" s="677"/>
      <c r="H25" s="677"/>
      <c r="I25" s="677"/>
      <c r="J25" s="677"/>
      <c r="K25" s="677"/>
      <c r="L25" s="677"/>
      <c r="M25" s="677"/>
      <c r="N25" s="677"/>
      <c r="O25" s="677"/>
      <c r="P25" s="677"/>
      <c r="Q25" s="678"/>
      <c r="R25" s="679">
        <v>142768</v>
      </c>
      <c r="S25" s="680"/>
      <c r="T25" s="680"/>
      <c r="U25" s="680"/>
      <c r="V25" s="680"/>
      <c r="W25" s="680"/>
      <c r="X25" s="680"/>
      <c r="Y25" s="681"/>
      <c r="Z25" s="682">
        <v>0.5</v>
      </c>
      <c r="AA25" s="682"/>
      <c r="AB25" s="682"/>
      <c r="AC25" s="682"/>
      <c r="AD25" s="683">
        <v>55195</v>
      </c>
      <c r="AE25" s="683"/>
      <c r="AF25" s="683"/>
      <c r="AG25" s="683"/>
      <c r="AH25" s="683"/>
      <c r="AI25" s="683"/>
      <c r="AJ25" s="683"/>
      <c r="AK25" s="683"/>
      <c r="AL25" s="684">
        <v>0.3</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232</v>
      </c>
      <c r="BH25" s="680"/>
      <c r="BI25" s="680"/>
      <c r="BJ25" s="680"/>
      <c r="BK25" s="680"/>
      <c r="BL25" s="680"/>
      <c r="BM25" s="680"/>
      <c r="BN25" s="681"/>
      <c r="BO25" s="682" t="s">
        <v>232</v>
      </c>
      <c r="BP25" s="682"/>
      <c r="BQ25" s="682"/>
      <c r="BR25" s="682"/>
      <c r="BS25" s="688" t="s">
        <v>127</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5587331</v>
      </c>
      <c r="CS25" s="715"/>
      <c r="CT25" s="715"/>
      <c r="CU25" s="715"/>
      <c r="CV25" s="715"/>
      <c r="CW25" s="715"/>
      <c r="CX25" s="715"/>
      <c r="CY25" s="716"/>
      <c r="CZ25" s="684">
        <v>19.399999999999999</v>
      </c>
      <c r="DA25" s="713"/>
      <c r="DB25" s="713"/>
      <c r="DC25" s="717"/>
      <c r="DD25" s="688">
        <v>5333428</v>
      </c>
      <c r="DE25" s="715"/>
      <c r="DF25" s="715"/>
      <c r="DG25" s="715"/>
      <c r="DH25" s="715"/>
      <c r="DI25" s="715"/>
      <c r="DJ25" s="715"/>
      <c r="DK25" s="716"/>
      <c r="DL25" s="688">
        <v>5296744</v>
      </c>
      <c r="DM25" s="715"/>
      <c r="DN25" s="715"/>
      <c r="DO25" s="715"/>
      <c r="DP25" s="715"/>
      <c r="DQ25" s="715"/>
      <c r="DR25" s="715"/>
      <c r="DS25" s="715"/>
      <c r="DT25" s="715"/>
      <c r="DU25" s="715"/>
      <c r="DV25" s="716"/>
      <c r="DW25" s="684">
        <v>30.4</v>
      </c>
      <c r="DX25" s="713"/>
      <c r="DY25" s="713"/>
      <c r="DZ25" s="713"/>
      <c r="EA25" s="713"/>
      <c r="EB25" s="713"/>
      <c r="EC25" s="714"/>
    </row>
    <row r="26" spans="2:133" ht="11.25" customHeight="1" x14ac:dyDescent="0.2">
      <c r="B26" s="676" t="s">
        <v>293</v>
      </c>
      <c r="C26" s="677"/>
      <c r="D26" s="677"/>
      <c r="E26" s="677"/>
      <c r="F26" s="677"/>
      <c r="G26" s="677"/>
      <c r="H26" s="677"/>
      <c r="I26" s="677"/>
      <c r="J26" s="677"/>
      <c r="K26" s="677"/>
      <c r="L26" s="677"/>
      <c r="M26" s="677"/>
      <c r="N26" s="677"/>
      <c r="O26" s="677"/>
      <c r="P26" s="677"/>
      <c r="Q26" s="678"/>
      <c r="R26" s="679">
        <v>69352</v>
      </c>
      <c r="S26" s="680"/>
      <c r="T26" s="680"/>
      <c r="U26" s="680"/>
      <c r="V26" s="680"/>
      <c r="W26" s="680"/>
      <c r="X26" s="680"/>
      <c r="Y26" s="681"/>
      <c r="Z26" s="682">
        <v>0.2</v>
      </c>
      <c r="AA26" s="682"/>
      <c r="AB26" s="682"/>
      <c r="AC26" s="682"/>
      <c r="AD26" s="683" t="s">
        <v>127</v>
      </c>
      <c r="AE26" s="683"/>
      <c r="AF26" s="683"/>
      <c r="AG26" s="683"/>
      <c r="AH26" s="683"/>
      <c r="AI26" s="683"/>
      <c r="AJ26" s="683"/>
      <c r="AK26" s="683"/>
      <c r="AL26" s="684" t="s">
        <v>232</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3904917</v>
      </c>
      <c r="CS26" s="680"/>
      <c r="CT26" s="680"/>
      <c r="CU26" s="680"/>
      <c r="CV26" s="680"/>
      <c r="CW26" s="680"/>
      <c r="CX26" s="680"/>
      <c r="CY26" s="681"/>
      <c r="CZ26" s="684">
        <v>13.5</v>
      </c>
      <c r="DA26" s="713"/>
      <c r="DB26" s="713"/>
      <c r="DC26" s="717"/>
      <c r="DD26" s="688">
        <v>3659145</v>
      </c>
      <c r="DE26" s="680"/>
      <c r="DF26" s="680"/>
      <c r="DG26" s="680"/>
      <c r="DH26" s="680"/>
      <c r="DI26" s="680"/>
      <c r="DJ26" s="680"/>
      <c r="DK26" s="681"/>
      <c r="DL26" s="688" t="s">
        <v>127</v>
      </c>
      <c r="DM26" s="680"/>
      <c r="DN26" s="680"/>
      <c r="DO26" s="680"/>
      <c r="DP26" s="680"/>
      <c r="DQ26" s="680"/>
      <c r="DR26" s="680"/>
      <c r="DS26" s="680"/>
      <c r="DT26" s="680"/>
      <c r="DU26" s="680"/>
      <c r="DV26" s="681"/>
      <c r="DW26" s="684" t="s">
        <v>232</v>
      </c>
      <c r="DX26" s="713"/>
      <c r="DY26" s="713"/>
      <c r="DZ26" s="713"/>
      <c r="EA26" s="713"/>
      <c r="EB26" s="713"/>
      <c r="EC26" s="714"/>
    </row>
    <row r="27" spans="2:133" ht="11.25" customHeight="1" x14ac:dyDescent="0.2">
      <c r="B27" s="676" t="s">
        <v>296</v>
      </c>
      <c r="C27" s="677"/>
      <c r="D27" s="677"/>
      <c r="E27" s="677"/>
      <c r="F27" s="677"/>
      <c r="G27" s="677"/>
      <c r="H27" s="677"/>
      <c r="I27" s="677"/>
      <c r="J27" s="677"/>
      <c r="K27" s="677"/>
      <c r="L27" s="677"/>
      <c r="M27" s="677"/>
      <c r="N27" s="677"/>
      <c r="O27" s="677"/>
      <c r="P27" s="677"/>
      <c r="Q27" s="678"/>
      <c r="R27" s="679">
        <v>5900607</v>
      </c>
      <c r="S27" s="680"/>
      <c r="T27" s="680"/>
      <c r="U27" s="680"/>
      <c r="V27" s="680"/>
      <c r="W27" s="680"/>
      <c r="X27" s="680"/>
      <c r="Y27" s="681"/>
      <c r="Z27" s="682">
        <v>19.8</v>
      </c>
      <c r="AA27" s="682"/>
      <c r="AB27" s="682"/>
      <c r="AC27" s="682"/>
      <c r="AD27" s="683" t="s">
        <v>127</v>
      </c>
      <c r="AE27" s="683"/>
      <c r="AF27" s="683"/>
      <c r="AG27" s="683"/>
      <c r="AH27" s="683"/>
      <c r="AI27" s="683"/>
      <c r="AJ27" s="683"/>
      <c r="AK27" s="683"/>
      <c r="AL27" s="684" t="s">
        <v>232</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13348671</v>
      </c>
      <c r="BH27" s="680"/>
      <c r="BI27" s="680"/>
      <c r="BJ27" s="680"/>
      <c r="BK27" s="680"/>
      <c r="BL27" s="680"/>
      <c r="BM27" s="680"/>
      <c r="BN27" s="681"/>
      <c r="BO27" s="682">
        <v>100</v>
      </c>
      <c r="BP27" s="682"/>
      <c r="BQ27" s="682"/>
      <c r="BR27" s="682"/>
      <c r="BS27" s="688">
        <v>120452</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6922900</v>
      </c>
      <c r="CS27" s="715"/>
      <c r="CT27" s="715"/>
      <c r="CU27" s="715"/>
      <c r="CV27" s="715"/>
      <c r="CW27" s="715"/>
      <c r="CX27" s="715"/>
      <c r="CY27" s="716"/>
      <c r="CZ27" s="684">
        <v>24</v>
      </c>
      <c r="DA27" s="713"/>
      <c r="DB27" s="713"/>
      <c r="DC27" s="717"/>
      <c r="DD27" s="688">
        <v>2276251</v>
      </c>
      <c r="DE27" s="715"/>
      <c r="DF27" s="715"/>
      <c r="DG27" s="715"/>
      <c r="DH27" s="715"/>
      <c r="DI27" s="715"/>
      <c r="DJ27" s="715"/>
      <c r="DK27" s="716"/>
      <c r="DL27" s="688">
        <v>2275131</v>
      </c>
      <c r="DM27" s="715"/>
      <c r="DN27" s="715"/>
      <c r="DO27" s="715"/>
      <c r="DP27" s="715"/>
      <c r="DQ27" s="715"/>
      <c r="DR27" s="715"/>
      <c r="DS27" s="715"/>
      <c r="DT27" s="715"/>
      <c r="DU27" s="715"/>
      <c r="DV27" s="716"/>
      <c r="DW27" s="684">
        <v>13</v>
      </c>
      <c r="DX27" s="713"/>
      <c r="DY27" s="713"/>
      <c r="DZ27" s="713"/>
      <c r="EA27" s="713"/>
      <c r="EB27" s="713"/>
      <c r="EC27" s="714"/>
    </row>
    <row r="28" spans="2:133" ht="11.25" customHeight="1" x14ac:dyDescent="0.2">
      <c r="B28" s="721" t="s">
        <v>299</v>
      </c>
      <c r="C28" s="722"/>
      <c r="D28" s="722"/>
      <c r="E28" s="722"/>
      <c r="F28" s="722"/>
      <c r="G28" s="722"/>
      <c r="H28" s="722"/>
      <c r="I28" s="722"/>
      <c r="J28" s="722"/>
      <c r="K28" s="722"/>
      <c r="L28" s="722"/>
      <c r="M28" s="722"/>
      <c r="N28" s="722"/>
      <c r="O28" s="722"/>
      <c r="P28" s="722"/>
      <c r="Q28" s="723"/>
      <c r="R28" s="679">
        <v>1213266</v>
      </c>
      <c r="S28" s="680"/>
      <c r="T28" s="680"/>
      <c r="U28" s="680"/>
      <c r="V28" s="680"/>
      <c r="W28" s="680"/>
      <c r="X28" s="680"/>
      <c r="Y28" s="681"/>
      <c r="Z28" s="682">
        <v>4.0999999999999996</v>
      </c>
      <c r="AA28" s="682"/>
      <c r="AB28" s="682"/>
      <c r="AC28" s="682"/>
      <c r="AD28" s="683">
        <v>1213266</v>
      </c>
      <c r="AE28" s="683"/>
      <c r="AF28" s="683"/>
      <c r="AG28" s="683"/>
      <c r="AH28" s="683"/>
      <c r="AI28" s="683"/>
      <c r="AJ28" s="683"/>
      <c r="AK28" s="683"/>
      <c r="AL28" s="684">
        <v>7.3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1951579</v>
      </c>
      <c r="CS28" s="680"/>
      <c r="CT28" s="680"/>
      <c r="CU28" s="680"/>
      <c r="CV28" s="680"/>
      <c r="CW28" s="680"/>
      <c r="CX28" s="680"/>
      <c r="CY28" s="681"/>
      <c r="CZ28" s="684">
        <v>6.8</v>
      </c>
      <c r="DA28" s="713"/>
      <c r="DB28" s="713"/>
      <c r="DC28" s="717"/>
      <c r="DD28" s="688">
        <v>1951579</v>
      </c>
      <c r="DE28" s="680"/>
      <c r="DF28" s="680"/>
      <c r="DG28" s="680"/>
      <c r="DH28" s="680"/>
      <c r="DI28" s="680"/>
      <c r="DJ28" s="680"/>
      <c r="DK28" s="681"/>
      <c r="DL28" s="688">
        <v>1951579</v>
      </c>
      <c r="DM28" s="680"/>
      <c r="DN28" s="680"/>
      <c r="DO28" s="680"/>
      <c r="DP28" s="680"/>
      <c r="DQ28" s="680"/>
      <c r="DR28" s="680"/>
      <c r="DS28" s="680"/>
      <c r="DT28" s="680"/>
      <c r="DU28" s="680"/>
      <c r="DV28" s="681"/>
      <c r="DW28" s="684">
        <v>11.2</v>
      </c>
      <c r="DX28" s="713"/>
      <c r="DY28" s="713"/>
      <c r="DZ28" s="713"/>
      <c r="EA28" s="713"/>
      <c r="EB28" s="713"/>
      <c r="EC28" s="714"/>
    </row>
    <row r="29" spans="2:133" ht="11.25" customHeight="1" x14ac:dyDescent="0.2">
      <c r="B29" s="676" t="s">
        <v>301</v>
      </c>
      <c r="C29" s="677"/>
      <c r="D29" s="677"/>
      <c r="E29" s="677"/>
      <c r="F29" s="677"/>
      <c r="G29" s="677"/>
      <c r="H29" s="677"/>
      <c r="I29" s="677"/>
      <c r="J29" s="677"/>
      <c r="K29" s="677"/>
      <c r="L29" s="677"/>
      <c r="M29" s="677"/>
      <c r="N29" s="677"/>
      <c r="O29" s="677"/>
      <c r="P29" s="677"/>
      <c r="Q29" s="678"/>
      <c r="R29" s="679">
        <v>1683451</v>
      </c>
      <c r="S29" s="680"/>
      <c r="T29" s="680"/>
      <c r="U29" s="680"/>
      <c r="V29" s="680"/>
      <c r="W29" s="680"/>
      <c r="X29" s="680"/>
      <c r="Y29" s="681"/>
      <c r="Z29" s="682">
        <v>5.6</v>
      </c>
      <c r="AA29" s="682"/>
      <c r="AB29" s="682"/>
      <c r="AC29" s="682"/>
      <c r="AD29" s="683" t="s">
        <v>232</v>
      </c>
      <c r="AE29" s="683"/>
      <c r="AF29" s="683"/>
      <c r="AG29" s="683"/>
      <c r="AH29" s="683"/>
      <c r="AI29" s="683"/>
      <c r="AJ29" s="683"/>
      <c r="AK29" s="683"/>
      <c r="AL29" s="684" t="s">
        <v>232</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1951579</v>
      </c>
      <c r="CS29" s="715"/>
      <c r="CT29" s="715"/>
      <c r="CU29" s="715"/>
      <c r="CV29" s="715"/>
      <c r="CW29" s="715"/>
      <c r="CX29" s="715"/>
      <c r="CY29" s="716"/>
      <c r="CZ29" s="684">
        <v>6.8</v>
      </c>
      <c r="DA29" s="713"/>
      <c r="DB29" s="713"/>
      <c r="DC29" s="717"/>
      <c r="DD29" s="688">
        <v>1951579</v>
      </c>
      <c r="DE29" s="715"/>
      <c r="DF29" s="715"/>
      <c r="DG29" s="715"/>
      <c r="DH29" s="715"/>
      <c r="DI29" s="715"/>
      <c r="DJ29" s="715"/>
      <c r="DK29" s="716"/>
      <c r="DL29" s="688">
        <v>1951579</v>
      </c>
      <c r="DM29" s="715"/>
      <c r="DN29" s="715"/>
      <c r="DO29" s="715"/>
      <c r="DP29" s="715"/>
      <c r="DQ29" s="715"/>
      <c r="DR29" s="715"/>
      <c r="DS29" s="715"/>
      <c r="DT29" s="715"/>
      <c r="DU29" s="715"/>
      <c r="DV29" s="716"/>
      <c r="DW29" s="684">
        <v>11.2</v>
      </c>
      <c r="DX29" s="713"/>
      <c r="DY29" s="713"/>
      <c r="DZ29" s="713"/>
      <c r="EA29" s="713"/>
      <c r="EB29" s="713"/>
      <c r="EC29" s="714"/>
    </row>
    <row r="30" spans="2:133" ht="11.25" customHeight="1" x14ac:dyDescent="0.2">
      <c r="B30" s="676" t="s">
        <v>306</v>
      </c>
      <c r="C30" s="677"/>
      <c r="D30" s="677"/>
      <c r="E30" s="677"/>
      <c r="F30" s="677"/>
      <c r="G30" s="677"/>
      <c r="H30" s="677"/>
      <c r="I30" s="677"/>
      <c r="J30" s="677"/>
      <c r="K30" s="677"/>
      <c r="L30" s="677"/>
      <c r="M30" s="677"/>
      <c r="N30" s="677"/>
      <c r="O30" s="677"/>
      <c r="P30" s="677"/>
      <c r="Q30" s="678"/>
      <c r="R30" s="679">
        <v>88955</v>
      </c>
      <c r="S30" s="680"/>
      <c r="T30" s="680"/>
      <c r="U30" s="680"/>
      <c r="V30" s="680"/>
      <c r="W30" s="680"/>
      <c r="X30" s="680"/>
      <c r="Y30" s="681"/>
      <c r="Z30" s="682">
        <v>0.3</v>
      </c>
      <c r="AA30" s="682"/>
      <c r="AB30" s="682"/>
      <c r="AC30" s="682"/>
      <c r="AD30" s="683">
        <v>62170</v>
      </c>
      <c r="AE30" s="683"/>
      <c r="AF30" s="683"/>
      <c r="AG30" s="683"/>
      <c r="AH30" s="683"/>
      <c r="AI30" s="683"/>
      <c r="AJ30" s="683"/>
      <c r="AK30" s="683"/>
      <c r="AL30" s="684">
        <v>0.4</v>
      </c>
      <c r="AM30" s="685"/>
      <c r="AN30" s="685"/>
      <c r="AO30" s="686"/>
      <c r="AP30" s="727" t="s">
        <v>307</v>
      </c>
      <c r="AQ30" s="728"/>
      <c r="AR30" s="728"/>
      <c r="AS30" s="728"/>
      <c r="AT30" s="733" t="s">
        <v>308</v>
      </c>
      <c r="AU30" s="230"/>
      <c r="AV30" s="230"/>
      <c r="AW30" s="230"/>
      <c r="AX30" s="665" t="s">
        <v>186</v>
      </c>
      <c r="AY30" s="666"/>
      <c r="AZ30" s="666"/>
      <c r="BA30" s="666"/>
      <c r="BB30" s="666"/>
      <c r="BC30" s="666"/>
      <c r="BD30" s="666"/>
      <c r="BE30" s="666"/>
      <c r="BF30" s="667"/>
      <c r="BG30" s="739">
        <v>99.2</v>
      </c>
      <c r="BH30" s="740"/>
      <c r="BI30" s="740"/>
      <c r="BJ30" s="740"/>
      <c r="BK30" s="740"/>
      <c r="BL30" s="740"/>
      <c r="BM30" s="674">
        <v>96.7</v>
      </c>
      <c r="BN30" s="740"/>
      <c r="BO30" s="740"/>
      <c r="BP30" s="740"/>
      <c r="BQ30" s="741"/>
      <c r="BR30" s="739">
        <v>99.2</v>
      </c>
      <c r="BS30" s="740"/>
      <c r="BT30" s="740"/>
      <c r="BU30" s="740"/>
      <c r="BV30" s="740"/>
      <c r="BW30" s="740"/>
      <c r="BX30" s="674">
        <v>95.8</v>
      </c>
      <c r="BY30" s="740"/>
      <c r="BZ30" s="740"/>
      <c r="CA30" s="740"/>
      <c r="CB30" s="741"/>
      <c r="CD30" s="744"/>
      <c r="CE30" s="745"/>
      <c r="CF30" s="694" t="s">
        <v>309</v>
      </c>
      <c r="CG30" s="695"/>
      <c r="CH30" s="695"/>
      <c r="CI30" s="695"/>
      <c r="CJ30" s="695"/>
      <c r="CK30" s="695"/>
      <c r="CL30" s="695"/>
      <c r="CM30" s="695"/>
      <c r="CN30" s="695"/>
      <c r="CO30" s="695"/>
      <c r="CP30" s="695"/>
      <c r="CQ30" s="696"/>
      <c r="CR30" s="679">
        <v>1830907</v>
      </c>
      <c r="CS30" s="680"/>
      <c r="CT30" s="680"/>
      <c r="CU30" s="680"/>
      <c r="CV30" s="680"/>
      <c r="CW30" s="680"/>
      <c r="CX30" s="680"/>
      <c r="CY30" s="681"/>
      <c r="CZ30" s="684">
        <v>6.4</v>
      </c>
      <c r="DA30" s="713"/>
      <c r="DB30" s="713"/>
      <c r="DC30" s="717"/>
      <c r="DD30" s="688">
        <v>1830907</v>
      </c>
      <c r="DE30" s="680"/>
      <c r="DF30" s="680"/>
      <c r="DG30" s="680"/>
      <c r="DH30" s="680"/>
      <c r="DI30" s="680"/>
      <c r="DJ30" s="680"/>
      <c r="DK30" s="681"/>
      <c r="DL30" s="688">
        <v>1830907</v>
      </c>
      <c r="DM30" s="680"/>
      <c r="DN30" s="680"/>
      <c r="DO30" s="680"/>
      <c r="DP30" s="680"/>
      <c r="DQ30" s="680"/>
      <c r="DR30" s="680"/>
      <c r="DS30" s="680"/>
      <c r="DT30" s="680"/>
      <c r="DU30" s="680"/>
      <c r="DV30" s="681"/>
      <c r="DW30" s="684">
        <v>10.5</v>
      </c>
      <c r="DX30" s="713"/>
      <c r="DY30" s="713"/>
      <c r="DZ30" s="713"/>
      <c r="EA30" s="713"/>
      <c r="EB30" s="713"/>
      <c r="EC30" s="714"/>
    </row>
    <row r="31" spans="2:133" ht="11.25" customHeight="1" x14ac:dyDescent="0.2">
      <c r="B31" s="676" t="s">
        <v>310</v>
      </c>
      <c r="C31" s="677"/>
      <c r="D31" s="677"/>
      <c r="E31" s="677"/>
      <c r="F31" s="677"/>
      <c r="G31" s="677"/>
      <c r="H31" s="677"/>
      <c r="I31" s="677"/>
      <c r="J31" s="677"/>
      <c r="K31" s="677"/>
      <c r="L31" s="677"/>
      <c r="M31" s="677"/>
      <c r="N31" s="677"/>
      <c r="O31" s="677"/>
      <c r="P31" s="677"/>
      <c r="Q31" s="678"/>
      <c r="R31" s="679">
        <v>182359</v>
      </c>
      <c r="S31" s="680"/>
      <c r="T31" s="680"/>
      <c r="U31" s="680"/>
      <c r="V31" s="680"/>
      <c r="W31" s="680"/>
      <c r="X31" s="680"/>
      <c r="Y31" s="681"/>
      <c r="Z31" s="682">
        <v>0.6</v>
      </c>
      <c r="AA31" s="682"/>
      <c r="AB31" s="682"/>
      <c r="AC31" s="682"/>
      <c r="AD31" s="683" t="s">
        <v>232</v>
      </c>
      <c r="AE31" s="683"/>
      <c r="AF31" s="683"/>
      <c r="AG31" s="683"/>
      <c r="AH31" s="683"/>
      <c r="AI31" s="683"/>
      <c r="AJ31" s="683"/>
      <c r="AK31" s="683"/>
      <c r="AL31" s="684" t="s">
        <v>127</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98.8</v>
      </c>
      <c r="BH31" s="715"/>
      <c r="BI31" s="715"/>
      <c r="BJ31" s="715"/>
      <c r="BK31" s="715"/>
      <c r="BL31" s="715"/>
      <c r="BM31" s="685">
        <v>94.6</v>
      </c>
      <c r="BN31" s="737"/>
      <c r="BO31" s="737"/>
      <c r="BP31" s="737"/>
      <c r="BQ31" s="738"/>
      <c r="BR31" s="736">
        <v>98.7</v>
      </c>
      <c r="BS31" s="715"/>
      <c r="BT31" s="715"/>
      <c r="BU31" s="715"/>
      <c r="BV31" s="715"/>
      <c r="BW31" s="715"/>
      <c r="BX31" s="685">
        <v>93.7</v>
      </c>
      <c r="BY31" s="737"/>
      <c r="BZ31" s="737"/>
      <c r="CA31" s="737"/>
      <c r="CB31" s="738"/>
      <c r="CD31" s="744"/>
      <c r="CE31" s="745"/>
      <c r="CF31" s="694" t="s">
        <v>313</v>
      </c>
      <c r="CG31" s="695"/>
      <c r="CH31" s="695"/>
      <c r="CI31" s="695"/>
      <c r="CJ31" s="695"/>
      <c r="CK31" s="695"/>
      <c r="CL31" s="695"/>
      <c r="CM31" s="695"/>
      <c r="CN31" s="695"/>
      <c r="CO31" s="695"/>
      <c r="CP31" s="695"/>
      <c r="CQ31" s="696"/>
      <c r="CR31" s="679">
        <v>120672</v>
      </c>
      <c r="CS31" s="715"/>
      <c r="CT31" s="715"/>
      <c r="CU31" s="715"/>
      <c r="CV31" s="715"/>
      <c r="CW31" s="715"/>
      <c r="CX31" s="715"/>
      <c r="CY31" s="716"/>
      <c r="CZ31" s="684">
        <v>0.4</v>
      </c>
      <c r="DA31" s="713"/>
      <c r="DB31" s="713"/>
      <c r="DC31" s="717"/>
      <c r="DD31" s="688">
        <v>120672</v>
      </c>
      <c r="DE31" s="715"/>
      <c r="DF31" s="715"/>
      <c r="DG31" s="715"/>
      <c r="DH31" s="715"/>
      <c r="DI31" s="715"/>
      <c r="DJ31" s="715"/>
      <c r="DK31" s="716"/>
      <c r="DL31" s="688">
        <v>120672</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2">
      <c r="B32" s="676" t="s">
        <v>314</v>
      </c>
      <c r="C32" s="677"/>
      <c r="D32" s="677"/>
      <c r="E32" s="677"/>
      <c r="F32" s="677"/>
      <c r="G32" s="677"/>
      <c r="H32" s="677"/>
      <c r="I32" s="677"/>
      <c r="J32" s="677"/>
      <c r="K32" s="677"/>
      <c r="L32" s="677"/>
      <c r="M32" s="677"/>
      <c r="N32" s="677"/>
      <c r="O32" s="677"/>
      <c r="P32" s="677"/>
      <c r="Q32" s="678"/>
      <c r="R32" s="679">
        <v>527200</v>
      </c>
      <c r="S32" s="680"/>
      <c r="T32" s="680"/>
      <c r="U32" s="680"/>
      <c r="V32" s="680"/>
      <c r="W32" s="680"/>
      <c r="X32" s="680"/>
      <c r="Y32" s="681"/>
      <c r="Z32" s="682">
        <v>1.8</v>
      </c>
      <c r="AA32" s="682"/>
      <c r="AB32" s="682"/>
      <c r="AC32" s="682"/>
      <c r="AD32" s="683" t="s">
        <v>127</v>
      </c>
      <c r="AE32" s="683"/>
      <c r="AF32" s="683"/>
      <c r="AG32" s="683"/>
      <c r="AH32" s="683"/>
      <c r="AI32" s="683"/>
      <c r="AJ32" s="683"/>
      <c r="AK32" s="683"/>
      <c r="AL32" s="684" t="s">
        <v>232</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99.6</v>
      </c>
      <c r="BH32" s="749"/>
      <c r="BI32" s="749"/>
      <c r="BJ32" s="749"/>
      <c r="BK32" s="749"/>
      <c r="BL32" s="749"/>
      <c r="BM32" s="750">
        <v>98.5</v>
      </c>
      <c r="BN32" s="749"/>
      <c r="BO32" s="749"/>
      <c r="BP32" s="749"/>
      <c r="BQ32" s="751"/>
      <c r="BR32" s="748">
        <v>99.6</v>
      </c>
      <c r="BS32" s="749"/>
      <c r="BT32" s="749"/>
      <c r="BU32" s="749"/>
      <c r="BV32" s="749"/>
      <c r="BW32" s="749"/>
      <c r="BX32" s="750">
        <v>97.4</v>
      </c>
      <c r="BY32" s="749"/>
      <c r="BZ32" s="749"/>
      <c r="CA32" s="749"/>
      <c r="CB32" s="751"/>
      <c r="CD32" s="746"/>
      <c r="CE32" s="747"/>
      <c r="CF32" s="694" t="s">
        <v>316</v>
      </c>
      <c r="CG32" s="695"/>
      <c r="CH32" s="695"/>
      <c r="CI32" s="695"/>
      <c r="CJ32" s="695"/>
      <c r="CK32" s="695"/>
      <c r="CL32" s="695"/>
      <c r="CM32" s="695"/>
      <c r="CN32" s="695"/>
      <c r="CO32" s="695"/>
      <c r="CP32" s="695"/>
      <c r="CQ32" s="696"/>
      <c r="CR32" s="679" t="s">
        <v>127</v>
      </c>
      <c r="CS32" s="680"/>
      <c r="CT32" s="680"/>
      <c r="CU32" s="680"/>
      <c r="CV32" s="680"/>
      <c r="CW32" s="680"/>
      <c r="CX32" s="680"/>
      <c r="CY32" s="681"/>
      <c r="CZ32" s="684" t="s">
        <v>232</v>
      </c>
      <c r="DA32" s="713"/>
      <c r="DB32" s="713"/>
      <c r="DC32" s="717"/>
      <c r="DD32" s="688" t="s">
        <v>127</v>
      </c>
      <c r="DE32" s="680"/>
      <c r="DF32" s="680"/>
      <c r="DG32" s="680"/>
      <c r="DH32" s="680"/>
      <c r="DI32" s="680"/>
      <c r="DJ32" s="680"/>
      <c r="DK32" s="681"/>
      <c r="DL32" s="688" t="s">
        <v>232</v>
      </c>
      <c r="DM32" s="680"/>
      <c r="DN32" s="680"/>
      <c r="DO32" s="680"/>
      <c r="DP32" s="680"/>
      <c r="DQ32" s="680"/>
      <c r="DR32" s="680"/>
      <c r="DS32" s="680"/>
      <c r="DT32" s="680"/>
      <c r="DU32" s="680"/>
      <c r="DV32" s="681"/>
      <c r="DW32" s="684" t="s">
        <v>127</v>
      </c>
      <c r="DX32" s="713"/>
      <c r="DY32" s="713"/>
      <c r="DZ32" s="713"/>
      <c r="EA32" s="713"/>
      <c r="EB32" s="713"/>
      <c r="EC32" s="714"/>
    </row>
    <row r="33" spans="2:133" ht="11.25" customHeight="1" x14ac:dyDescent="0.2">
      <c r="B33" s="676" t="s">
        <v>317</v>
      </c>
      <c r="C33" s="677"/>
      <c r="D33" s="677"/>
      <c r="E33" s="677"/>
      <c r="F33" s="677"/>
      <c r="G33" s="677"/>
      <c r="H33" s="677"/>
      <c r="I33" s="677"/>
      <c r="J33" s="677"/>
      <c r="K33" s="677"/>
      <c r="L33" s="677"/>
      <c r="M33" s="677"/>
      <c r="N33" s="677"/>
      <c r="O33" s="677"/>
      <c r="P33" s="677"/>
      <c r="Q33" s="678"/>
      <c r="R33" s="679">
        <v>1173554</v>
      </c>
      <c r="S33" s="680"/>
      <c r="T33" s="680"/>
      <c r="U33" s="680"/>
      <c r="V33" s="680"/>
      <c r="W33" s="680"/>
      <c r="X33" s="680"/>
      <c r="Y33" s="681"/>
      <c r="Z33" s="682">
        <v>3.9</v>
      </c>
      <c r="AA33" s="682"/>
      <c r="AB33" s="682"/>
      <c r="AC33" s="682"/>
      <c r="AD33" s="683" t="s">
        <v>127</v>
      </c>
      <c r="AE33" s="683"/>
      <c r="AF33" s="683"/>
      <c r="AG33" s="683"/>
      <c r="AH33" s="683"/>
      <c r="AI33" s="683"/>
      <c r="AJ33" s="683"/>
      <c r="AK33" s="683"/>
      <c r="AL33" s="684" t="s">
        <v>232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10068121</v>
      </c>
      <c r="CS33" s="715"/>
      <c r="CT33" s="715"/>
      <c r="CU33" s="715"/>
      <c r="CV33" s="715"/>
      <c r="CW33" s="715"/>
      <c r="CX33" s="715"/>
      <c r="CY33" s="716"/>
      <c r="CZ33" s="684">
        <v>34.9</v>
      </c>
      <c r="DA33" s="713"/>
      <c r="DB33" s="713"/>
      <c r="DC33" s="717"/>
      <c r="DD33" s="688">
        <v>8907271</v>
      </c>
      <c r="DE33" s="715"/>
      <c r="DF33" s="715"/>
      <c r="DG33" s="715"/>
      <c r="DH33" s="715"/>
      <c r="DI33" s="715"/>
      <c r="DJ33" s="715"/>
      <c r="DK33" s="716"/>
      <c r="DL33" s="688">
        <v>7318593</v>
      </c>
      <c r="DM33" s="715"/>
      <c r="DN33" s="715"/>
      <c r="DO33" s="715"/>
      <c r="DP33" s="715"/>
      <c r="DQ33" s="715"/>
      <c r="DR33" s="715"/>
      <c r="DS33" s="715"/>
      <c r="DT33" s="715"/>
      <c r="DU33" s="715"/>
      <c r="DV33" s="716"/>
      <c r="DW33" s="684">
        <v>42</v>
      </c>
      <c r="DX33" s="713"/>
      <c r="DY33" s="713"/>
      <c r="DZ33" s="713"/>
      <c r="EA33" s="713"/>
      <c r="EB33" s="713"/>
      <c r="EC33" s="714"/>
    </row>
    <row r="34" spans="2:133" ht="11.25" customHeight="1" x14ac:dyDescent="0.2">
      <c r="B34" s="676" t="s">
        <v>319</v>
      </c>
      <c r="C34" s="677"/>
      <c r="D34" s="677"/>
      <c r="E34" s="677"/>
      <c r="F34" s="677"/>
      <c r="G34" s="677"/>
      <c r="H34" s="677"/>
      <c r="I34" s="677"/>
      <c r="J34" s="677"/>
      <c r="K34" s="677"/>
      <c r="L34" s="677"/>
      <c r="M34" s="677"/>
      <c r="N34" s="677"/>
      <c r="O34" s="677"/>
      <c r="P34" s="677"/>
      <c r="Q34" s="678"/>
      <c r="R34" s="679">
        <v>408909</v>
      </c>
      <c r="S34" s="680"/>
      <c r="T34" s="680"/>
      <c r="U34" s="680"/>
      <c r="V34" s="680"/>
      <c r="W34" s="680"/>
      <c r="X34" s="680"/>
      <c r="Y34" s="681"/>
      <c r="Z34" s="682">
        <v>1.4</v>
      </c>
      <c r="AA34" s="682"/>
      <c r="AB34" s="682"/>
      <c r="AC34" s="682"/>
      <c r="AD34" s="683">
        <v>26</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3772012</v>
      </c>
      <c r="CS34" s="680"/>
      <c r="CT34" s="680"/>
      <c r="CU34" s="680"/>
      <c r="CV34" s="680"/>
      <c r="CW34" s="680"/>
      <c r="CX34" s="680"/>
      <c r="CY34" s="681"/>
      <c r="CZ34" s="684">
        <v>13.1</v>
      </c>
      <c r="DA34" s="713"/>
      <c r="DB34" s="713"/>
      <c r="DC34" s="717"/>
      <c r="DD34" s="688">
        <v>3401077</v>
      </c>
      <c r="DE34" s="680"/>
      <c r="DF34" s="680"/>
      <c r="DG34" s="680"/>
      <c r="DH34" s="680"/>
      <c r="DI34" s="680"/>
      <c r="DJ34" s="680"/>
      <c r="DK34" s="681"/>
      <c r="DL34" s="688">
        <v>3200035</v>
      </c>
      <c r="DM34" s="680"/>
      <c r="DN34" s="680"/>
      <c r="DO34" s="680"/>
      <c r="DP34" s="680"/>
      <c r="DQ34" s="680"/>
      <c r="DR34" s="680"/>
      <c r="DS34" s="680"/>
      <c r="DT34" s="680"/>
      <c r="DU34" s="680"/>
      <c r="DV34" s="681"/>
      <c r="DW34" s="684">
        <v>18.3</v>
      </c>
      <c r="DX34" s="713"/>
      <c r="DY34" s="713"/>
      <c r="DZ34" s="713"/>
      <c r="EA34" s="713"/>
      <c r="EB34" s="713"/>
      <c r="EC34" s="714"/>
    </row>
    <row r="35" spans="2:133" ht="11.25" customHeight="1" x14ac:dyDescent="0.2">
      <c r="B35" s="676" t="s">
        <v>323</v>
      </c>
      <c r="C35" s="677"/>
      <c r="D35" s="677"/>
      <c r="E35" s="677"/>
      <c r="F35" s="677"/>
      <c r="G35" s="677"/>
      <c r="H35" s="677"/>
      <c r="I35" s="677"/>
      <c r="J35" s="677"/>
      <c r="K35" s="677"/>
      <c r="L35" s="677"/>
      <c r="M35" s="677"/>
      <c r="N35" s="677"/>
      <c r="O35" s="677"/>
      <c r="P35" s="677"/>
      <c r="Q35" s="678"/>
      <c r="R35" s="679">
        <v>1843700</v>
      </c>
      <c r="S35" s="680"/>
      <c r="T35" s="680"/>
      <c r="U35" s="680"/>
      <c r="V35" s="680"/>
      <c r="W35" s="680"/>
      <c r="X35" s="680"/>
      <c r="Y35" s="681"/>
      <c r="Z35" s="682">
        <v>6.2</v>
      </c>
      <c r="AA35" s="682"/>
      <c r="AB35" s="682"/>
      <c r="AC35" s="682"/>
      <c r="AD35" s="683" t="s">
        <v>232</v>
      </c>
      <c r="AE35" s="683"/>
      <c r="AF35" s="683"/>
      <c r="AG35" s="683"/>
      <c r="AH35" s="683"/>
      <c r="AI35" s="683"/>
      <c r="AJ35" s="683"/>
      <c r="AK35" s="683"/>
      <c r="AL35" s="684" t="s">
        <v>127</v>
      </c>
      <c r="AM35" s="685"/>
      <c r="AN35" s="685"/>
      <c r="AO35" s="686"/>
      <c r="AP35" s="234"/>
      <c r="AQ35" s="752" t="s">
        <v>324</v>
      </c>
      <c r="AR35" s="753"/>
      <c r="AS35" s="753"/>
      <c r="AT35" s="753"/>
      <c r="AU35" s="753"/>
      <c r="AV35" s="753"/>
      <c r="AW35" s="753"/>
      <c r="AX35" s="753"/>
      <c r="AY35" s="754"/>
      <c r="AZ35" s="668">
        <v>3830700</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10000</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111545</v>
      </c>
      <c r="CS35" s="715"/>
      <c r="CT35" s="715"/>
      <c r="CU35" s="715"/>
      <c r="CV35" s="715"/>
      <c r="CW35" s="715"/>
      <c r="CX35" s="715"/>
      <c r="CY35" s="716"/>
      <c r="CZ35" s="684">
        <v>0.4</v>
      </c>
      <c r="DA35" s="713"/>
      <c r="DB35" s="713"/>
      <c r="DC35" s="717"/>
      <c r="DD35" s="688">
        <v>105505</v>
      </c>
      <c r="DE35" s="715"/>
      <c r="DF35" s="715"/>
      <c r="DG35" s="715"/>
      <c r="DH35" s="715"/>
      <c r="DI35" s="715"/>
      <c r="DJ35" s="715"/>
      <c r="DK35" s="716"/>
      <c r="DL35" s="688">
        <v>105505</v>
      </c>
      <c r="DM35" s="715"/>
      <c r="DN35" s="715"/>
      <c r="DO35" s="715"/>
      <c r="DP35" s="715"/>
      <c r="DQ35" s="715"/>
      <c r="DR35" s="715"/>
      <c r="DS35" s="715"/>
      <c r="DT35" s="715"/>
      <c r="DU35" s="715"/>
      <c r="DV35" s="716"/>
      <c r="DW35" s="684">
        <v>0.6</v>
      </c>
      <c r="DX35" s="713"/>
      <c r="DY35" s="713"/>
      <c r="DZ35" s="713"/>
      <c r="EA35" s="713"/>
      <c r="EB35" s="713"/>
      <c r="EC35" s="714"/>
    </row>
    <row r="36" spans="2:133" ht="11.25" customHeight="1" x14ac:dyDescent="0.2">
      <c r="B36" s="676" t="s">
        <v>327</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127</v>
      </c>
      <c r="AM36" s="685"/>
      <c r="AN36" s="685"/>
      <c r="AO36" s="686"/>
      <c r="AQ36" s="756" t="s">
        <v>328</v>
      </c>
      <c r="AR36" s="757"/>
      <c r="AS36" s="757"/>
      <c r="AT36" s="757"/>
      <c r="AU36" s="757"/>
      <c r="AV36" s="757"/>
      <c r="AW36" s="757"/>
      <c r="AX36" s="757"/>
      <c r="AY36" s="758"/>
      <c r="AZ36" s="679">
        <v>1367430</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-469260</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1803973</v>
      </c>
      <c r="CS36" s="680"/>
      <c r="CT36" s="680"/>
      <c r="CU36" s="680"/>
      <c r="CV36" s="680"/>
      <c r="CW36" s="680"/>
      <c r="CX36" s="680"/>
      <c r="CY36" s="681"/>
      <c r="CZ36" s="684">
        <v>6.3</v>
      </c>
      <c r="DA36" s="713"/>
      <c r="DB36" s="713"/>
      <c r="DC36" s="717"/>
      <c r="DD36" s="688">
        <v>1581289</v>
      </c>
      <c r="DE36" s="680"/>
      <c r="DF36" s="680"/>
      <c r="DG36" s="680"/>
      <c r="DH36" s="680"/>
      <c r="DI36" s="680"/>
      <c r="DJ36" s="680"/>
      <c r="DK36" s="681"/>
      <c r="DL36" s="688">
        <v>1317186</v>
      </c>
      <c r="DM36" s="680"/>
      <c r="DN36" s="680"/>
      <c r="DO36" s="680"/>
      <c r="DP36" s="680"/>
      <c r="DQ36" s="680"/>
      <c r="DR36" s="680"/>
      <c r="DS36" s="680"/>
      <c r="DT36" s="680"/>
      <c r="DU36" s="680"/>
      <c r="DV36" s="681"/>
      <c r="DW36" s="684">
        <v>7.6</v>
      </c>
      <c r="DX36" s="713"/>
      <c r="DY36" s="713"/>
      <c r="DZ36" s="713"/>
      <c r="EA36" s="713"/>
      <c r="EB36" s="713"/>
      <c r="EC36" s="714"/>
    </row>
    <row r="37" spans="2:133" ht="11.25" customHeight="1" x14ac:dyDescent="0.2">
      <c r="B37" s="676" t="s">
        <v>331</v>
      </c>
      <c r="C37" s="677"/>
      <c r="D37" s="677"/>
      <c r="E37" s="677"/>
      <c r="F37" s="677"/>
      <c r="G37" s="677"/>
      <c r="H37" s="677"/>
      <c r="I37" s="677"/>
      <c r="J37" s="677"/>
      <c r="K37" s="677"/>
      <c r="L37" s="677"/>
      <c r="M37" s="677"/>
      <c r="N37" s="677"/>
      <c r="O37" s="677"/>
      <c r="P37" s="677"/>
      <c r="Q37" s="678"/>
      <c r="R37" s="679">
        <v>720000</v>
      </c>
      <c r="S37" s="680"/>
      <c r="T37" s="680"/>
      <c r="U37" s="680"/>
      <c r="V37" s="680"/>
      <c r="W37" s="680"/>
      <c r="X37" s="680"/>
      <c r="Y37" s="681"/>
      <c r="Z37" s="682">
        <v>2.4</v>
      </c>
      <c r="AA37" s="682"/>
      <c r="AB37" s="682"/>
      <c r="AC37" s="682"/>
      <c r="AD37" s="683" t="s">
        <v>232</v>
      </c>
      <c r="AE37" s="683"/>
      <c r="AF37" s="683"/>
      <c r="AG37" s="683"/>
      <c r="AH37" s="683"/>
      <c r="AI37" s="683"/>
      <c r="AJ37" s="683"/>
      <c r="AK37" s="683"/>
      <c r="AL37" s="684" t="s">
        <v>232</v>
      </c>
      <c r="AM37" s="685"/>
      <c r="AN37" s="685"/>
      <c r="AO37" s="686"/>
      <c r="AQ37" s="756" t="s">
        <v>332</v>
      </c>
      <c r="AR37" s="757"/>
      <c r="AS37" s="757"/>
      <c r="AT37" s="757"/>
      <c r="AU37" s="757"/>
      <c r="AV37" s="757"/>
      <c r="AW37" s="757"/>
      <c r="AX37" s="757"/>
      <c r="AY37" s="758"/>
      <c r="AZ37" s="679">
        <v>5411</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12516</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534726</v>
      </c>
      <c r="CS37" s="715"/>
      <c r="CT37" s="715"/>
      <c r="CU37" s="715"/>
      <c r="CV37" s="715"/>
      <c r="CW37" s="715"/>
      <c r="CX37" s="715"/>
      <c r="CY37" s="716"/>
      <c r="CZ37" s="684">
        <v>1.9</v>
      </c>
      <c r="DA37" s="713"/>
      <c r="DB37" s="713"/>
      <c r="DC37" s="717"/>
      <c r="DD37" s="688">
        <v>532431</v>
      </c>
      <c r="DE37" s="715"/>
      <c r="DF37" s="715"/>
      <c r="DG37" s="715"/>
      <c r="DH37" s="715"/>
      <c r="DI37" s="715"/>
      <c r="DJ37" s="715"/>
      <c r="DK37" s="716"/>
      <c r="DL37" s="688">
        <v>491129</v>
      </c>
      <c r="DM37" s="715"/>
      <c r="DN37" s="715"/>
      <c r="DO37" s="715"/>
      <c r="DP37" s="715"/>
      <c r="DQ37" s="715"/>
      <c r="DR37" s="715"/>
      <c r="DS37" s="715"/>
      <c r="DT37" s="715"/>
      <c r="DU37" s="715"/>
      <c r="DV37" s="716"/>
      <c r="DW37" s="684">
        <v>2.8</v>
      </c>
      <c r="DX37" s="713"/>
      <c r="DY37" s="713"/>
      <c r="DZ37" s="713"/>
      <c r="EA37" s="713"/>
      <c r="EB37" s="713"/>
      <c r="EC37" s="714"/>
    </row>
    <row r="38" spans="2:133" ht="11.25" customHeight="1" x14ac:dyDescent="0.2">
      <c r="B38" s="724" t="s">
        <v>335</v>
      </c>
      <c r="C38" s="725"/>
      <c r="D38" s="725"/>
      <c r="E38" s="725"/>
      <c r="F38" s="725"/>
      <c r="G38" s="725"/>
      <c r="H38" s="725"/>
      <c r="I38" s="725"/>
      <c r="J38" s="725"/>
      <c r="K38" s="725"/>
      <c r="L38" s="725"/>
      <c r="M38" s="725"/>
      <c r="N38" s="725"/>
      <c r="O38" s="725"/>
      <c r="P38" s="725"/>
      <c r="Q38" s="726"/>
      <c r="R38" s="759">
        <v>29798086</v>
      </c>
      <c r="S38" s="760"/>
      <c r="T38" s="760"/>
      <c r="U38" s="760"/>
      <c r="V38" s="760"/>
      <c r="W38" s="760"/>
      <c r="X38" s="760"/>
      <c r="Y38" s="761"/>
      <c r="Z38" s="762">
        <v>100</v>
      </c>
      <c r="AA38" s="762"/>
      <c r="AB38" s="762"/>
      <c r="AC38" s="762"/>
      <c r="AD38" s="763">
        <v>16722987</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t="s">
        <v>127</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20335</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3830700</v>
      </c>
      <c r="CS38" s="680"/>
      <c r="CT38" s="680"/>
      <c r="CU38" s="680"/>
      <c r="CV38" s="680"/>
      <c r="CW38" s="680"/>
      <c r="CX38" s="680"/>
      <c r="CY38" s="681"/>
      <c r="CZ38" s="684">
        <v>13.3</v>
      </c>
      <c r="DA38" s="713"/>
      <c r="DB38" s="713"/>
      <c r="DC38" s="717"/>
      <c r="DD38" s="688">
        <v>3480174</v>
      </c>
      <c r="DE38" s="680"/>
      <c r="DF38" s="680"/>
      <c r="DG38" s="680"/>
      <c r="DH38" s="680"/>
      <c r="DI38" s="680"/>
      <c r="DJ38" s="680"/>
      <c r="DK38" s="681"/>
      <c r="DL38" s="688">
        <v>2695236</v>
      </c>
      <c r="DM38" s="680"/>
      <c r="DN38" s="680"/>
      <c r="DO38" s="680"/>
      <c r="DP38" s="680"/>
      <c r="DQ38" s="680"/>
      <c r="DR38" s="680"/>
      <c r="DS38" s="680"/>
      <c r="DT38" s="680"/>
      <c r="DU38" s="680"/>
      <c r="DV38" s="681"/>
      <c r="DW38" s="684">
        <v>15.5</v>
      </c>
      <c r="DX38" s="713"/>
      <c r="DY38" s="713"/>
      <c r="DZ38" s="713"/>
      <c r="EA38" s="713"/>
      <c r="EB38" s="713"/>
      <c r="EC38" s="714"/>
    </row>
    <row r="39" spans="2:133" ht="11.25" customHeight="1" x14ac:dyDescent="0.2">
      <c r="AQ39" s="756" t="s">
        <v>339</v>
      </c>
      <c r="AR39" s="757"/>
      <c r="AS39" s="757"/>
      <c r="AT39" s="757"/>
      <c r="AU39" s="757"/>
      <c r="AV39" s="757"/>
      <c r="AW39" s="757"/>
      <c r="AX39" s="757"/>
      <c r="AY39" s="758"/>
      <c r="AZ39" s="679" t="s">
        <v>127</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91</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489260</v>
      </c>
      <c r="CS39" s="715"/>
      <c r="CT39" s="715"/>
      <c r="CU39" s="715"/>
      <c r="CV39" s="715"/>
      <c r="CW39" s="715"/>
      <c r="CX39" s="715"/>
      <c r="CY39" s="716"/>
      <c r="CZ39" s="684">
        <v>1.7</v>
      </c>
      <c r="DA39" s="713"/>
      <c r="DB39" s="713"/>
      <c r="DC39" s="717"/>
      <c r="DD39" s="688">
        <v>338595</v>
      </c>
      <c r="DE39" s="715"/>
      <c r="DF39" s="715"/>
      <c r="DG39" s="715"/>
      <c r="DH39" s="715"/>
      <c r="DI39" s="715"/>
      <c r="DJ39" s="715"/>
      <c r="DK39" s="716"/>
      <c r="DL39" s="688" t="s">
        <v>127</v>
      </c>
      <c r="DM39" s="715"/>
      <c r="DN39" s="715"/>
      <c r="DO39" s="715"/>
      <c r="DP39" s="715"/>
      <c r="DQ39" s="715"/>
      <c r="DR39" s="715"/>
      <c r="DS39" s="715"/>
      <c r="DT39" s="715"/>
      <c r="DU39" s="715"/>
      <c r="DV39" s="716"/>
      <c r="DW39" s="684" t="s">
        <v>232</v>
      </c>
      <c r="DX39" s="713"/>
      <c r="DY39" s="713"/>
      <c r="DZ39" s="713"/>
      <c r="EA39" s="713"/>
      <c r="EB39" s="713"/>
      <c r="EC39" s="714"/>
    </row>
    <row r="40" spans="2:133" ht="11.25" customHeight="1" x14ac:dyDescent="0.2">
      <c r="AQ40" s="756" t="s">
        <v>343</v>
      </c>
      <c r="AR40" s="757"/>
      <c r="AS40" s="757"/>
      <c r="AT40" s="757"/>
      <c r="AU40" s="757"/>
      <c r="AV40" s="757"/>
      <c r="AW40" s="757"/>
      <c r="AX40" s="757"/>
      <c r="AY40" s="758"/>
      <c r="AZ40" s="679">
        <v>973775</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232</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60631</v>
      </c>
      <c r="CS40" s="680"/>
      <c r="CT40" s="680"/>
      <c r="CU40" s="680"/>
      <c r="CV40" s="680"/>
      <c r="CW40" s="680"/>
      <c r="CX40" s="680"/>
      <c r="CY40" s="681"/>
      <c r="CZ40" s="684">
        <v>0.2</v>
      </c>
      <c r="DA40" s="713"/>
      <c r="DB40" s="713"/>
      <c r="DC40" s="717"/>
      <c r="DD40" s="688">
        <v>631</v>
      </c>
      <c r="DE40" s="680"/>
      <c r="DF40" s="680"/>
      <c r="DG40" s="680"/>
      <c r="DH40" s="680"/>
      <c r="DI40" s="680"/>
      <c r="DJ40" s="680"/>
      <c r="DK40" s="681"/>
      <c r="DL40" s="688">
        <v>631</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2">
      <c r="AQ41" s="766" t="s">
        <v>346</v>
      </c>
      <c r="AR41" s="767"/>
      <c r="AS41" s="767"/>
      <c r="AT41" s="767"/>
      <c r="AU41" s="767"/>
      <c r="AV41" s="767"/>
      <c r="AW41" s="767"/>
      <c r="AX41" s="767"/>
      <c r="AY41" s="768"/>
      <c r="AZ41" s="759">
        <v>1484084</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303</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232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4291140</v>
      </c>
      <c r="CS42" s="680"/>
      <c r="CT42" s="680"/>
      <c r="CU42" s="680"/>
      <c r="CV42" s="680"/>
      <c r="CW42" s="680"/>
      <c r="CX42" s="680"/>
      <c r="CY42" s="681"/>
      <c r="CZ42" s="684">
        <v>14.9</v>
      </c>
      <c r="DA42" s="685"/>
      <c r="DB42" s="685"/>
      <c r="DC42" s="780"/>
      <c r="DD42" s="688">
        <v>1207011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119228</v>
      </c>
      <c r="CS43" s="715"/>
      <c r="CT43" s="715"/>
      <c r="CU43" s="715"/>
      <c r="CV43" s="715"/>
      <c r="CW43" s="715"/>
      <c r="CX43" s="715"/>
      <c r="CY43" s="716"/>
      <c r="CZ43" s="684">
        <v>0.4</v>
      </c>
      <c r="DA43" s="713"/>
      <c r="DB43" s="713"/>
      <c r="DC43" s="717"/>
      <c r="DD43" s="688">
        <v>119228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353</v>
      </c>
      <c r="CD44" s="791" t="s">
        <v>304</v>
      </c>
      <c r="CE44" s="792"/>
      <c r="CF44" s="676" t="s">
        <v>354</v>
      </c>
      <c r="CG44" s="677"/>
      <c r="CH44" s="677"/>
      <c r="CI44" s="677"/>
      <c r="CJ44" s="677"/>
      <c r="CK44" s="677"/>
      <c r="CL44" s="677"/>
      <c r="CM44" s="677"/>
      <c r="CN44" s="677"/>
      <c r="CO44" s="677"/>
      <c r="CP44" s="677"/>
      <c r="CQ44" s="678"/>
      <c r="CR44" s="679">
        <v>4291140</v>
      </c>
      <c r="CS44" s="680"/>
      <c r="CT44" s="680"/>
      <c r="CU44" s="680"/>
      <c r="CV44" s="680"/>
      <c r="CW44" s="680"/>
      <c r="CX44" s="680"/>
      <c r="CY44" s="681"/>
      <c r="CZ44" s="684">
        <v>14.9</v>
      </c>
      <c r="DA44" s="685"/>
      <c r="DB44" s="685"/>
      <c r="DC44" s="780"/>
      <c r="DD44" s="688">
        <v>1207011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355</v>
      </c>
      <c r="CG45" s="677"/>
      <c r="CH45" s="677"/>
      <c r="CI45" s="677"/>
      <c r="CJ45" s="677"/>
      <c r="CK45" s="677"/>
      <c r="CL45" s="677"/>
      <c r="CM45" s="677"/>
      <c r="CN45" s="677"/>
      <c r="CO45" s="677"/>
      <c r="CP45" s="677"/>
      <c r="CQ45" s="678"/>
      <c r="CR45" s="679">
        <v>2994171</v>
      </c>
      <c r="CS45" s="715"/>
      <c r="CT45" s="715"/>
      <c r="CU45" s="715"/>
      <c r="CV45" s="715"/>
      <c r="CW45" s="715"/>
      <c r="CX45" s="715"/>
      <c r="CY45" s="716"/>
      <c r="CZ45" s="684">
        <v>10.4</v>
      </c>
      <c r="DA45" s="713"/>
      <c r="DB45" s="713"/>
      <c r="DC45" s="717"/>
      <c r="DD45" s="688">
        <v>413614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356</v>
      </c>
      <c r="CG46" s="677"/>
      <c r="CH46" s="677"/>
      <c r="CI46" s="677"/>
      <c r="CJ46" s="677"/>
      <c r="CK46" s="677"/>
      <c r="CL46" s="677"/>
      <c r="CM46" s="677"/>
      <c r="CN46" s="677"/>
      <c r="CO46" s="677"/>
      <c r="CP46" s="677"/>
      <c r="CQ46" s="678"/>
      <c r="CR46" s="679">
        <v>1276969</v>
      </c>
      <c r="CS46" s="680"/>
      <c r="CT46" s="680"/>
      <c r="CU46" s="680"/>
      <c r="CV46" s="680"/>
      <c r="CW46" s="680"/>
      <c r="CX46" s="680"/>
      <c r="CY46" s="681"/>
      <c r="CZ46" s="684">
        <v>4.4000000000000004</v>
      </c>
      <c r="DA46" s="685"/>
      <c r="DB46" s="685"/>
      <c r="DC46" s="780"/>
      <c r="DD46" s="688">
        <v>773397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357</v>
      </c>
      <c r="CG47" s="677"/>
      <c r="CH47" s="677"/>
      <c r="CI47" s="677"/>
      <c r="CJ47" s="677"/>
      <c r="CK47" s="677"/>
      <c r="CL47" s="677"/>
      <c r="CM47" s="677"/>
      <c r="CN47" s="677"/>
      <c r="CO47" s="677"/>
      <c r="CP47" s="677"/>
      <c r="CQ47" s="678"/>
      <c r="CR47" s="679" t="s">
        <v>232</v>
      </c>
      <c r="CS47" s="715"/>
      <c r="CT47" s="715"/>
      <c r="CU47" s="715"/>
      <c r="CV47" s="715"/>
      <c r="CW47" s="715"/>
      <c r="CX47" s="715"/>
      <c r="CY47" s="716"/>
      <c r="CZ47" s="684" t="s">
        <v>232</v>
      </c>
      <c r="DA47" s="713"/>
      <c r="DB47" s="713"/>
      <c r="DC47" s="717"/>
      <c r="DD47" s="688" t="s">
        <v>232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358</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359</v>
      </c>
      <c r="CE49" s="725"/>
      <c r="CF49" s="725"/>
      <c r="CG49" s="725"/>
      <c r="CH49" s="725"/>
      <c r="CI49" s="725"/>
      <c r="CJ49" s="725"/>
      <c r="CK49" s="725"/>
      <c r="CL49" s="725"/>
      <c r="CM49" s="725"/>
      <c r="CN49" s="725"/>
      <c r="CO49" s="725"/>
      <c r="CP49" s="725"/>
      <c r="CQ49" s="726"/>
      <c r="CR49" s="759">
        <v>28821071</v>
      </c>
      <c r="CS49" s="749"/>
      <c r="CT49" s="749"/>
      <c r="CU49" s="749"/>
      <c r="CV49" s="749"/>
      <c r="CW49" s="749"/>
      <c r="CX49" s="749"/>
      <c r="CY49" s="781"/>
      <c r="CZ49" s="764">
        <v>100</v>
      </c>
      <c r="DA49" s="782"/>
      <c r="DB49" s="782"/>
      <c r="DC49" s="783"/>
      <c r="DD49" s="784">
        <v>19675540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34N1iGIX1F5Y1vlTgdsAiSJLFk7seFrhQf9GbKLnPSR8SWtLlsPDW2FghfYt+sCjXFI11iSUcKKPTO8Ucb5Gig==" saltValue="uVtiUtsMtrKUfWBt1v57f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6640625" style="289" customWidth="1"/>
    <col min="131" max="131" width="1.554687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382</v>
      </c>
      <c r="C7" s="812"/>
      <c r="D7" s="812"/>
      <c r="E7" s="812"/>
      <c r="F7" s="812"/>
      <c r="G7" s="812"/>
      <c r="H7" s="812"/>
      <c r="I7" s="812"/>
      <c r="J7" s="812"/>
      <c r="K7" s="812"/>
      <c r="L7" s="812"/>
      <c r="M7" s="812"/>
      <c r="N7" s="812"/>
      <c r="O7" s="812"/>
      <c r="P7" s="813"/>
      <c r="Q7" s="814">
        <v>29841</v>
      </c>
      <c r="R7" s="815"/>
      <c r="S7" s="815"/>
      <c r="T7" s="815"/>
      <c r="U7" s="815"/>
      <c r="V7" s="815">
        <v>28869</v>
      </c>
      <c r="W7" s="815"/>
      <c r="X7" s="815"/>
      <c r="Y7" s="815"/>
      <c r="Z7" s="815"/>
      <c r="AA7" s="815">
        <v>972</v>
      </c>
      <c r="AB7" s="815"/>
      <c r="AC7" s="815"/>
      <c r="AD7" s="815"/>
      <c r="AE7" s="816"/>
      <c r="AF7" s="817">
        <v>825</v>
      </c>
      <c r="AG7" s="818"/>
      <c r="AH7" s="818"/>
      <c r="AI7" s="818"/>
      <c r="AJ7" s="819"/>
      <c r="AK7" s="854"/>
      <c r="AL7" s="855"/>
      <c r="AM7" s="855"/>
      <c r="AN7" s="855"/>
      <c r="AO7" s="855"/>
      <c r="AP7" s="855">
        <v>15509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578</v>
      </c>
      <c r="BT7" s="859"/>
      <c r="BU7" s="859"/>
      <c r="BV7" s="859"/>
      <c r="BW7" s="859"/>
      <c r="BX7" s="859"/>
      <c r="BY7" s="859"/>
      <c r="BZ7" s="859"/>
      <c r="CA7" s="859"/>
      <c r="CB7" s="859"/>
      <c r="CC7" s="859"/>
      <c r="CD7" s="859"/>
      <c r="CE7" s="859"/>
      <c r="CF7" s="859"/>
      <c r="CG7" s="860"/>
      <c r="CH7" s="851">
        <v>66</v>
      </c>
      <c r="CI7" s="852"/>
      <c r="CJ7" s="852"/>
      <c r="CK7" s="852"/>
      <c r="CL7" s="853"/>
      <c r="CM7" s="851">
        <v>86</v>
      </c>
      <c r="CN7" s="852"/>
      <c r="CO7" s="852"/>
      <c r="CP7" s="852"/>
      <c r="CQ7" s="853"/>
      <c r="CR7" s="851">
        <v>2</v>
      </c>
      <c r="CS7" s="852"/>
      <c r="CT7" s="852"/>
      <c r="CU7" s="852"/>
      <c r="CV7" s="853"/>
      <c r="CW7" s="851">
        <v>2</v>
      </c>
      <c r="CX7" s="852"/>
      <c r="CY7" s="852"/>
      <c r="CZ7" s="852"/>
      <c r="DA7" s="853"/>
      <c r="DB7" s="851" t="s">
        <v>579</v>
      </c>
      <c r="DC7" s="852"/>
      <c r="DD7" s="852"/>
      <c r="DE7" s="852"/>
      <c r="DF7" s="853"/>
      <c r="DG7" s="851">
        <v>593</v>
      </c>
      <c r="DH7" s="852"/>
      <c r="DI7" s="852"/>
      <c r="DJ7" s="852"/>
      <c r="DK7" s="853"/>
      <c r="DL7" s="851" t="s">
        <v>510</v>
      </c>
      <c r="DM7" s="852"/>
      <c r="DN7" s="852"/>
      <c r="DO7" s="852"/>
      <c r="DP7" s="853"/>
      <c r="DQ7" s="851" t="s">
        <v>510</v>
      </c>
      <c r="DR7" s="852"/>
      <c r="DS7" s="852"/>
      <c r="DT7" s="852"/>
      <c r="DU7" s="853"/>
      <c r="DV7" s="832"/>
      <c r="DW7" s="833"/>
      <c r="DX7" s="833"/>
      <c r="DY7" s="833"/>
      <c r="DZ7" s="834"/>
      <c r="EA7" s="254"/>
    </row>
    <row r="8" spans="1:131" s="255" customFormat="1" ht="26.25" customHeight="1" x14ac:dyDescent="0.2">
      <c r="A8" s="261">
        <v>2</v>
      </c>
      <c r="B8" s="835" t="s">
        <v>383</v>
      </c>
      <c r="C8" s="836"/>
      <c r="D8" s="836"/>
      <c r="E8" s="836"/>
      <c r="F8" s="836"/>
      <c r="G8" s="836"/>
      <c r="H8" s="836"/>
      <c r="I8" s="836"/>
      <c r="J8" s="836"/>
      <c r="K8" s="836"/>
      <c r="L8" s="836"/>
      <c r="M8" s="836"/>
      <c r="N8" s="836"/>
      <c r="O8" s="836"/>
      <c r="P8" s="837"/>
      <c r="Q8" s="838">
        <v>340</v>
      </c>
      <c r="R8" s="839"/>
      <c r="S8" s="839"/>
      <c r="T8" s="839"/>
      <c r="U8" s="839"/>
      <c r="V8" s="839">
        <v>335</v>
      </c>
      <c r="W8" s="839"/>
      <c r="X8" s="839"/>
      <c r="Y8" s="839"/>
      <c r="Z8" s="839"/>
      <c r="AA8" s="839">
        <v>5</v>
      </c>
      <c r="AB8" s="839"/>
      <c r="AC8" s="839"/>
      <c r="AD8" s="839"/>
      <c r="AE8" s="840"/>
      <c r="AF8" s="841">
        <v>5</v>
      </c>
      <c r="AG8" s="842"/>
      <c r="AH8" s="842"/>
      <c r="AI8" s="842"/>
      <c r="AJ8" s="843"/>
      <c r="AK8" s="844">
        <v>340</v>
      </c>
      <c r="AL8" s="845"/>
      <c r="AM8" s="845"/>
      <c r="AN8" s="845"/>
      <c r="AO8" s="845"/>
      <c r="AP8" s="845">
        <v>1185</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385</v>
      </c>
      <c r="B23" s="870" t="s">
        <v>386</v>
      </c>
      <c r="C23" s="871"/>
      <c r="D23" s="871"/>
      <c r="E23" s="871"/>
      <c r="F23" s="871"/>
      <c r="G23" s="871"/>
      <c r="H23" s="871"/>
      <c r="I23" s="871"/>
      <c r="J23" s="871"/>
      <c r="K23" s="871"/>
      <c r="L23" s="871"/>
      <c r="M23" s="871"/>
      <c r="N23" s="871"/>
      <c r="O23" s="871"/>
      <c r="P23" s="872"/>
      <c r="Q23" s="873">
        <v>29854</v>
      </c>
      <c r="R23" s="874"/>
      <c r="S23" s="874"/>
      <c r="T23" s="874"/>
      <c r="U23" s="874"/>
      <c r="V23" s="874">
        <v>28877</v>
      </c>
      <c r="W23" s="874"/>
      <c r="X23" s="874"/>
      <c r="Y23" s="874"/>
      <c r="Z23" s="874"/>
      <c r="AA23" s="874">
        <v>977</v>
      </c>
      <c r="AB23" s="874"/>
      <c r="AC23" s="874"/>
      <c r="AD23" s="874"/>
      <c r="AE23" s="875"/>
      <c r="AF23" s="876">
        <v>830</v>
      </c>
      <c r="AG23" s="874"/>
      <c r="AH23" s="874"/>
      <c r="AI23" s="874"/>
      <c r="AJ23" s="877"/>
      <c r="AK23" s="878"/>
      <c r="AL23" s="879"/>
      <c r="AM23" s="879"/>
      <c r="AN23" s="879"/>
      <c r="AO23" s="879"/>
      <c r="AP23" s="874">
        <v>16694</v>
      </c>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365</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397</v>
      </c>
      <c r="C28" s="812"/>
      <c r="D28" s="812"/>
      <c r="E28" s="812"/>
      <c r="F28" s="812"/>
      <c r="G28" s="812"/>
      <c r="H28" s="812"/>
      <c r="I28" s="812"/>
      <c r="J28" s="812"/>
      <c r="K28" s="812"/>
      <c r="L28" s="812"/>
      <c r="M28" s="812"/>
      <c r="N28" s="812"/>
      <c r="O28" s="812"/>
      <c r="P28" s="813"/>
      <c r="Q28" s="902">
        <v>9240</v>
      </c>
      <c r="R28" s="903"/>
      <c r="S28" s="903"/>
      <c r="T28" s="903"/>
      <c r="U28" s="903"/>
      <c r="V28" s="903">
        <v>9230</v>
      </c>
      <c r="W28" s="903"/>
      <c r="X28" s="903"/>
      <c r="Y28" s="903"/>
      <c r="Z28" s="903"/>
      <c r="AA28" s="903">
        <v>10</v>
      </c>
      <c r="AB28" s="903"/>
      <c r="AC28" s="903"/>
      <c r="AD28" s="903"/>
      <c r="AE28" s="904"/>
      <c r="AF28" s="905">
        <v>10</v>
      </c>
      <c r="AG28" s="903"/>
      <c r="AH28" s="903"/>
      <c r="AI28" s="903"/>
      <c r="AJ28" s="906"/>
      <c r="AK28" s="907">
        <v>974</v>
      </c>
      <c r="AL28" s="898"/>
      <c r="AM28" s="898"/>
      <c r="AN28" s="898"/>
      <c r="AO28" s="898"/>
      <c r="AP28" s="898" t="s">
        <v>573</v>
      </c>
      <c r="AQ28" s="898"/>
      <c r="AR28" s="898"/>
      <c r="AS28" s="898"/>
      <c r="AT28" s="898"/>
      <c r="AU28" s="898" t="s">
        <v>573</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398</v>
      </c>
      <c r="C29" s="836"/>
      <c r="D29" s="836"/>
      <c r="E29" s="836"/>
      <c r="F29" s="836"/>
      <c r="G29" s="836"/>
      <c r="H29" s="836"/>
      <c r="I29" s="836"/>
      <c r="J29" s="836"/>
      <c r="K29" s="836"/>
      <c r="L29" s="836"/>
      <c r="M29" s="836"/>
      <c r="N29" s="836"/>
      <c r="O29" s="836"/>
      <c r="P29" s="837"/>
      <c r="Q29" s="838">
        <v>5084</v>
      </c>
      <c r="R29" s="839"/>
      <c r="S29" s="839"/>
      <c r="T29" s="839"/>
      <c r="U29" s="839"/>
      <c r="V29" s="839">
        <v>4983</v>
      </c>
      <c r="W29" s="839"/>
      <c r="X29" s="839"/>
      <c r="Y29" s="839"/>
      <c r="Z29" s="839"/>
      <c r="AA29" s="839">
        <v>101</v>
      </c>
      <c r="AB29" s="839"/>
      <c r="AC29" s="839"/>
      <c r="AD29" s="839"/>
      <c r="AE29" s="840"/>
      <c r="AF29" s="841">
        <v>101</v>
      </c>
      <c r="AG29" s="842"/>
      <c r="AH29" s="842"/>
      <c r="AI29" s="842"/>
      <c r="AJ29" s="843"/>
      <c r="AK29" s="910">
        <v>728</v>
      </c>
      <c r="AL29" s="911"/>
      <c r="AM29" s="911"/>
      <c r="AN29" s="911"/>
      <c r="AO29" s="911"/>
      <c r="AP29" s="911" t="s">
        <v>573</v>
      </c>
      <c r="AQ29" s="911"/>
      <c r="AR29" s="911"/>
      <c r="AS29" s="911"/>
      <c r="AT29" s="911"/>
      <c r="AU29" s="911" t="s">
        <v>573</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399</v>
      </c>
      <c r="C30" s="836"/>
      <c r="D30" s="836"/>
      <c r="E30" s="836"/>
      <c r="F30" s="836"/>
      <c r="G30" s="836"/>
      <c r="H30" s="836"/>
      <c r="I30" s="836"/>
      <c r="J30" s="836"/>
      <c r="K30" s="836"/>
      <c r="L30" s="836"/>
      <c r="M30" s="836"/>
      <c r="N30" s="836"/>
      <c r="O30" s="836"/>
      <c r="P30" s="837"/>
      <c r="Q30" s="838">
        <v>1042</v>
      </c>
      <c r="R30" s="839"/>
      <c r="S30" s="839"/>
      <c r="T30" s="839"/>
      <c r="U30" s="839"/>
      <c r="V30" s="839">
        <v>1042</v>
      </c>
      <c r="W30" s="839"/>
      <c r="X30" s="839"/>
      <c r="Y30" s="839"/>
      <c r="Z30" s="839"/>
      <c r="AA30" s="839">
        <v>1</v>
      </c>
      <c r="AB30" s="839"/>
      <c r="AC30" s="839"/>
      <c r="AD30" s="839"/>
      <c r="AE30" s="840"/>
      <c r="AF30" s="841">
        <v>1</v>
      </c>
      <c r="AG30" s="842"/>
      <c r="AH30" s="842"/>
      <c r="AI30" s="842"/>
      <c r="AJ30" s="843"/>
      <c r="AK30" s="910">
        <v>132</v>
      </c>
      <c r="AL30" s="911"/>
      <c r="AM30" s="911"/>
      <c r="AN30" s="911"/>
      <c r="AO30" s="911"/>
      <c r="AP30" s="911" t="s">
        <v>573</v>
      </c>
      <c r="AQ30" s="911"/>
      <c r="AR30" s="911"/>
      <c r="AS30" s="911"/>
      <c r="AT30" s="911"/>
      <c r="AU30" s="911" t="s">
        <v>573</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400</v>
      </c>
      <c r="C31" s="836"/>
      <c r="D31" s="836"/>
      <c r="E31" s="836"/>
      <c r="F31" s="836"/>
      <c r="G31" s="836"/>
      <c r="H31" s="836"/>
      <c r="I31" s="836"/>
      <c r="J31" s="836"/>
      <c r="K31" s="836"/>
      <c r="L31" s="836"/>
      <c r="M31" s="836"/>
      <c r="N31" s="836"/>
      <c r="O31" s="836"/>
      <c r="P31" s="837"/>
      <c r="Q31" s="838">
        <v>3063</v>
      </c>
      <c r="R31" s="839"/>
      <c r="S31" s="839"/>
      <c r="T31" s="839"/>
      <c r="U31" s="839"/>
      <c r="V31" s="839">
        <v>3053</v>
      </c>
      <c r="W31" s="839"/>
      <c r="X31" s="839"/>
      <c r="Y31" s="839"/>
      <c r="Z31" s="839"/>
      <c r="AA31" s="839">
        <v>10</v>
      </c>
      <c r="AB31" s="839"/>
      <c r="AC31" s="839"/>
      <c r="AD31" s="839"/>
      <c r="AE31" s="840"/>
      <c r="AF31" s="841">
        <v>10</v>
      </c>
      <c r="AG31" s="842"/>
      <c r="AH31" s="842"/>
      <c r="AI31" s="842"/>
      <c r="AJ31" s="843"/>
      <c r="AK31" s="910">
        <v>1367</v>
      </c>
      <c r="AL31" s="911"/>
      <c r="AM31" s="911"/>
      <c r="AN31" s="911"/>
      <c r="AO31" s="911"/>
      <c r="AP31" s="911">
        <v>12387</v>
      </c>
      <c r="AQ31" s="911"/>
      <c r="AR31" s="911"/>
      <c r="AS31" s="911"/>
      <c r="AT31" s="911"/>
      <c r="AU31" s="911">
        <v>8745</v>
      </c>
      <c r="AV31" s="911"/>
      <c r="AW31" s="911"/>
      <c r="AX31" s="911"/>
      <c r="AY31" s="911"/>
      <c r="AZ31" s="912" t="s">
        <v>573</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385</v>
      </c>
      <c r="B63" s="870" t="s">
        <v>403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122</v>
      </c>
      <c r="AG63" s="922"/>
      <c r="AH63" s="922"/>
      <c r="AI63" s="922"/>
      <c r="AJ63" s="923"/>
      <c r="AK63" s="924"/>
      <c r="AL63" s="919"/>
      <c r="AM63" s="919"/>
      <c r="AN63" s="919"/>
      <c r="AO63" s="919"/>
      <c r="AP63" s="922">
        <v>12387</v>
      </c>
      <c r="AQ63" s="922"/>
      <c r="AR63" s="922"/>
      <c r="AS63" s="922"/>
      <c r="AT63" s="922"/>
      <c r="AU63" s="922">
        <v>8745</v>
      </c>
      <c r="AV63" s="922"/>
      <c r="AW63" s="922"/>
      <c r="AX63" s="922"/>
      <c r="AY63" s="922"/>
      <c r="AZ63" s="926"/>
      <c r="BA63" s="926"/>
      <c r="BB63" s="926"/>
      <c r="BC63" s="926"/>
      <c r="BD63" s="926"/>
      <c r="BE63" s="927"/>
      <c r="BF63" s="927"/>
      <c r="BG63" s="927"/>
      <c r="BH63" s="927"/>
      <c r="BI63" s="928"/>
      <c r="BJ63" s="929" t="s">
        <v>404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406</v>
      </c>
      <c r="B66" s="821"/>
      <c r="C66" s="821"/>
      <c r="D66" s="821"/>
      <c r="E66" s="821"/>
      <c r="F66" s="821"/>
      <c r="G66" s="821"/>
      <c r="H66" s="821"/>
      <c r="I66" s="821"/>
      <c r="J66" s="821"/>
      <c r="K66" s="821"/>
      <c r="L66" s="821"/>
      <c r="M66" s="821"/>
      <c r="N66" s="821"/>
      <c r="O66" s="821"/>
      <c r="P66" s="822"/>
      <c r="Q66" s="797" t="s">
        <v>389</v>
      </c>
      <c r="R66" s="798"/>
      <c r="S66" s="798"/>
      <c r="T66" s="798"/>
      <c r="U66" s="799"/>
      <c r="V66" s="797" t="s">
        <v>407</v>
      </c>
      <c r="W66" s="798"/>
      <c r="X66" s="798"/>
      <c r="Y66" s="798"/>
      <c r="Z66" s="799"/>
      <c r="AA66" s="797" t="s">
        <v>408</v>
      </c>
      <c r="AB66" s="798"/>
      <c r="AC66" s="798"/>
      <c r="AD66" s="798"/>
      <c r="AE66" s="799"/>
      <c r="AF66" s="932" t="s">
        <v>392</v>
      </c>
      <c r="AG66" s="893"/>
      <c r="AH66" s="893"/>
      <c r="AI66" s="893"/>
      <c r="AJ66" s="933"/>
      <c r="AK66" s="797" t="s">
        <v>409</v>
      </c>
      <c r="AL66" s="821"/>
      <c r="AM66" s="821"/>
      <c r="AN66" s="821"/>
      <c r="AO66" s="822"/>
      <c r="AP66" s="797" t="s">
        <v>394</v>
      </c>
      <c r="AQ66" s="798"/>
      <c r="AR66" s="798"/>
      <c r="AS66" s="798"/>
      <c r="AT66" s="799"/>
      <c r="AU66" s="797" t="s">
        <v>410</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574</v>
      </c>
      <c r="C68" s="950"/>
      <c r="D68" s="950"/>
      <c r="E68" s="950"/>
      <c r="F68" s="950"/>
      <c r="G68" s="950"/>
      <c r="H68" s="950"/>
      <c r="I68" s="950"/>
      <c r="J68" s="950"/>
      <c r="K68" s="950"/>
      <c r="L68" s="950"/>
      <c r="M68" s="950"/>
      <c r="N68" s="950"/>
      <c r="O68" s="950"/>
      <c r="P68" s="951"/>
      <c r="Q68" s="952">
        <v>400</v>
      </c>
      <c r="R68" s="946"/>
      <c r="S68" s="946"/>
      <c r="T68" s="946"/>
      <c r="U68" s="946"/>
      <c r="V68" s="946">
        <v>363</v>
      </c>
      <c r="W68" s="946"/>
      <c r="X68" s="946"/>
      <c r="Y68" s="946"/>
      <c r="Z68" s="946"/>
      <c r="AA68" s="946">
        <v>37</v>
      </c>
      <c r="AB68" s="946"/>
      <c r="AC68" s="946"/>
      <c r="AD68" s="946"/>
      <c r="AE68" s="946"/>
      <c r="AF68" s="946">
        <v>37</v>
      </c>
      <c r="AG68" s="946"/>
      <c r="AH68" s="946"/>
      <c r="AI68" s="946"/>
      <c r="AJ68" s="946"/>
      <c r="AK68" s="946" t="s">
        <v>573</v>
      </c>
      <c r="AL68" s="946"/>
      <c r="AM68" s="946"/>
      <c r="AN68" s="946"/>
      <c r="AO68" s="946"/>
      <c r="AP68" s="946">
        <v>83</v>
      </c>
      <c r="AQ68" s="946"/>
      <c r="AR68" s="946"/>
      <c r="AS68" s="946"/>
      <c r="AT68" s="946"/>
      <c r="AU68" s="946">
        <v>15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575</v>
      </c>
      <c r="C69" s="954"/>
      <c r="D69" s="954"/>
      <c r="E69" s="954"/>
      <c r="F69" s="954"/>
      <c r="G69" s="954"/>
      <c r="H69" s="954"/>
      <c r="I69" s="954"/>
      <c r="J69" s="954"/>
      <c r="K69" s="954"/>
      <c r="L69" s="954"/>
      <c r="M69" s="954"/>
      <c r="N69" s="954"/>
      <c r="O69" s="954"/>
      <c r="P69" s="955"/>
      <c r="Q69" s="956">
        <v>11504</v>
      </c>
      <c r="R69" s="911"/>
      <c r="S69" s="911"/>
      <c r="T69" s="911"/>
      <c r="U69" s="911"/>
      <c r="V69" s="911">
        <v>10890</v>
      </c>
      <c r="W69" s="911"/>
      <c r="X69" s="911"/>
      <c r="Y69" s="911"/>
      <c r="Z69" s="911"/>
      <c r="AA69" s="911">
        <v>614</v>
      </c>
      <c r="AB69" s="911"/>
      <c r="AC69" s="911"/>
      <c r="AD69" s="911"/>
      <c r="AE69" s="911"/>
      <c r="AF69" s="911">
        <v>595</v>
      </c>
      <c r="AG69" s="911"/>
      <c r="AH69" s="911"/>
      <c r="AI69" s="911"/>
      <c r="AJ69" s="911"/>
      <c r="AK69" s="911" t="s">
        <v>573</v>
      </c>
      <c r="AL69" s="911"/>
      <c r="AM69" s="911"/>
      <c r="AN69" s="911"/>
      <c r="AO69" s="911"/>
      <c r="AP69" s="911">
        <v>12045</v>
      </c>
      <c r="AQ69" s="911"/>
      <c r="AR69" s="911"/>
      <c r="AS69" s="911"/>
      <c r="AT69" s="911"/>
      <c r="AU69" s="911">
        <v>3464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576</v>
      </c>
      <c r="C70" s="954"/>
      <c r="D70" s="954"/>
      <c r="E70" s="954"/>
      <c r="F70" s="954"/>
      <c r="G70" s="954"/>
      <c r="H70" s="954"/>
      <c r="I70" s="954"/>
      <c r="J70" s="954"/>
      <c r="K70" s="954"/>
      <c r="L70" s="954"/>
      <c r="M70" s="954"/>
      <c r="N70" s="954"/>
      <c r="O70" s="954"/>
      <c r="P70" s="955"/>
      <c r="Q70" s="956">
        <v>4857</v>
      </c>
      <c r="R70" s="911"/>
      <c r="S70" s="911"/>
      <c r="T70" s="911"/>
      <c r="U70" s="911"/>
      <c r="V70" s="911">
        <v>3573</v>
      </c>
      <c r="W70" s="911"/>
      <c r="X70" s="911"/>
      <c r="Y70" s="911"/>
      <c r="Z70" s="911"/>
      <c r="AA70" s="911">
        <v>1284</v>
      </c>
      <c r="AB70" s="911"/>
      <c r="AC70" s="911"/>
      <c r="AD70" s="911"/>
      <c r="AE70" s="911"/>
      <c r="AF70" s="911">
        <v>1284</v>
      </c>
      <c r="AG70" s="911"/>
      <c r="AH70" s="911"/>
      <c r="AI70" s="911"/>
      <c r="AJ70" s="911"/>
      <c r="AK70" s="911">
        <v>636</v>
      </c>
      <c r="AL70" s="911"/>
      <c r="AM70" s="911"/>
      <c r="AN70" s="911"/>
      <c r="AO70" s="911"/>
      <c r="AP70" s="911" t="s">
        <v>573</v>
      </c>
      <c r="AQ70" s="911"/>
      <c r="AR70" s="911"/>
      <c r="AS70" s="911"/>
      <c r="AT70" s="911"/>
      <c r="AU70" s="911" t="s">
        <v>573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577</v>
      </c>
      <c r="C71" s="954"/>
      <c r="D71" s="954"/>
      <c r="E71" s="954"/>
      <c r="F71" s="954"/>
      <c r="G71" s="954"/>
      <c r="H71" s="954"/>
      <c r="I71" s="954"/>
      <c r="J71" s="954"/>
      <c r="K71" s="954"/>
      <c r="L71" s="954"/>
      <c r="M71" s="954"/>
      <c r="N71" s="954"/>
      <c r="O71" s="954"/>
      <c r="P71" s="955"/>
      <c r="Q71" s="956">
        <v>904813</v>
      </c>
      <c r="R71" s="911"/>
      <c r="S71" s="911"/>
      <c r="T71" s="911"/>
      <c r="U71" s="911"/>
      <c r="V71" s="911">
        <v>891291</v>
      </c>
      <c r="W71" s="911"/>
      <c r="X71" s="911"/>
      <c r="Y71" s="911"/>
      <c r="Z71" s="911"/>
      <c r="AA71" s="911">
        <v>13521</v>
      </c>
      <c r="AB71" s="911"/>
      <c r="AC71" s="911"/>
      <c r="AD71" s="911"/>
      <c r="AE71" s="911"/>
      <c r="AF71" s="911">
        <v>13521</v>
      </c>
      <c r="AG71" s="911"/>
      <c r="AH71" s="911"/>
      <c r="AI71" s="911"/>
      <c r="AJ71" s="911"/>
      <c r="AK71" s="911">
        <v>6476</v>
      </c>
      <c r="AL71" s="911"/>
      <c r="AM71" s="911"/>
      <c r="AN71" s="911"/>
      <c r="AO71" s="911"/>
      <c r="AP71" s="911" t="s">
        <v>573</v>
      </c>
      <c r="AQ71" s="911"/>
      <c r="AR71" s="911"/>
      <c r="AS71" s="911"/>
      <c r="AT71" s="911"/>
      <c r="AU71" s="911" t="s">
        <v>573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385</v>
      </c>
      <c r="B88" s="870" t="s">
        <v>411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15438</v>
      </c>
      <c r="AG88" s="922"/>
      <c r="AH88" s="922"/>
      <c r="AI88" s="922"/>
      <c r="AJ88" s="922"/>
      <c r="AK88" s="919"/>
      <c r="AL88" s="919"/>
      <c r="AM88" s="919"/>
      <c r="AN88" s="919"/>
      <c r="AO88" s="919"/>
      <c r="AP88" s="922">
        <v>12128</v>
      </c>
      <c r="AQ88" s="922"/>
      <c r="AR88" s="922"/>
      <c r="AS88" s="922"/>
      <c r="AT88" s="922"/>
      <c r="AU88" s="922">
        <v>3479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v>
      </c>
      <c r="CS102" s="930"/>
      <c r="CT102" s="930"/>
      <c r="CU102" s="930"/>
      <c r="CV102" s="973"/>
      <c r="CW102" s="972">
        <v>2</v>
      </c>
      <c r="CX102" s="930"/>
      <c r="CY102" s="930"/>
      <c r="CZ102" s="930"/>
      <c r="DA102" s="973"/>
      <c r="DB102" s="972" t="s">
        <v>579</v>
      </c>
      <c r="DC102" s="930"/>
      <c r="DD102" s="930"/>
      <c r="DE102" s="930"/>
      <c r="DF102" s="973"/>
      <c r="DG102" s="972">
        <v>593</v>
      </c>
      <c r="DH102" s="930"/>
      <c r="DI102" s="930"/>
      <c r="DJ102" s="930"/>
      <c r="DK102" s="973"/>
      <c r="DL102" s="972" t="s">
        <v>510</v>
      </c>
      <c r="DM102" s="930"/>
      <c r="DN102" s="930"/>
      <c r="DO102" s="930"/>
      <c r="DP102" s="973"/>
      <c r="DQ102" s="972" t="s">
        <v>510</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417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419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420</v>
      </c>
      <c r="AB109" s="975"/>
      <c r="AC109" s="975"/>
      <c r="AD109" s="975"/>
      <c r="AE109" s="976"/>
      <c r="AF109" s="974" t="s">
        <v>303</v>
      </c>
      <c r="AG109" s="975"/>
      <c r="AH109" s="975"/>
      <c r="AI109" s="975"/>
      <c r="AJ109" s="976"/>
      <c r="AK109" s="974" t="s">
        <v>302</v>
      </c>
      <c r="AL109" s="975"/>
      <c r="AM109" s="975"/>
      <c r="AN109" s="975"/>
      <c r="AO109" s="976"/>
      <c r="AP109" s="974" t="s">
        <v>421</v>
      </c>
      <c r="AQ109" s="975"/>
      <c r="AR109" s="975"/>
      <c r="AS109" s="975"/>
      <c r="AT109" s="977"/>
      <c r="AU109" s="994" t="s">
        <v>419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420</v>
      </c>
      <c r="BR109" s="975"/>
      <c r="BS109" s="975"/>
      <c r="BT109" s="975"/>
      <c r="BU109" s="976"/>
      <c r="BV109" s="974" t="s">
        <v>303</v>
      </c>
      <c r="BW109" s="975"/>
      <c r="BX109" s="975"/>
      <c r="BY109" s="975"/>
      <c r="BZ109" s="976"/>
      <c r="CA109" s="974" t="s">
        <v>302</v>
      </c>
      <c r="CB109" s="975"/>
      <c r="CC109" s="975"/>
      <c r="CD109" s="975"/>
      <c r="CE109" s="976"/>
      <c r="CF109" s="995" t="s">
        <v>421</v>
      </c>
      <c r="CG109" s="995"/>
      <c r="CH109" s="995"/>
      <c r="CI109" s="995"/>
      <c r="CJ109" s="995"/>
      <c r="CK109" s="974" t="s">
        <v>422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420</v>
      </c>
      <c r="DH109" s="975"/>
      <c r="DI109" s="975"/>
      <c r="DJ109" s="975"/>
      <c r="DK109" s="976"/>
      <c r="DL109" s="974" t="s">
        <v>303</v>
      </c>
      <c r="DM109" s="975"/>
      <c r="DN109" s="975"/>
      <c r="DO109" s="975"/>
      <c r="DP109" s="976"/>
      <c r="DQ109" s="974" t="s">
        <v>302</v>
      </c>
      <c r="DR109" s="975"/>
      <c r="DS109" s="975"/>
      <c r="DT109" s="975"/>
      <c r="DU109" s="976"/>
      <c r="DV109" s="974" t="s">
        <v>421</v>
      </c>
      <c r="DW109" s="975"/>
      <c r="DX109" s="975"/>
      <c r="DY109" s="975"/>
      <c r="DZ109" s="977"/>
    </row>
    <row r="110" spans="1:131" s="246" customFormat="1" ht="26.25" customHeight="1" x14ac:dyDescent="0.2">
      <c r="A110" s="978" t="s">
        <v>423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1864940</v>
      </c>
      <c r="AB110" s="982"/>
      <c r="AC110" s="982"/>
      <c r="AD110" s="982"/>
      <c r="AE110" s="983"/>
      <c r="AF110" s="984">
        <v>1895224</v>
      </c>
      <c r="AG110" s="982"/>
      <c r="AH110" s="982"/>
      <c r="AI110" s="982"/>
      <c r="AJ110" s="983"/>
      <c r="AK110" s="984">
        <v>1956990</v>
      </c>
      <c r="AL110" s="982"/>
      <c r="AM110" s="982"/>
      <c r="AN110" s="982"/>
      <c r="AO110" s="983"/>
      <c r="AP110" s="985">
        <v>13.8</v>
      </c>
      <c r="AQ110" s="986"/>
      <c r="AR110" s="986"/>
      <c r="AS110" s="986"/>
      <c r="AT110" s="987"/>
      <c r="AU110" s="988" t="s">
        <v>72</v>
      </c>
      <c r="AV110" s="989"/>
      <c r="AW110" s="989"/>
      <c r="AX110" s="989"/>
      <c r="AY110" s="989"/>
      <c r="AZ110" s="1030" t="s">
        <v>424</v>
      </c>
      <c r="BA110" s="979"/>
      <c r="BB110" s="979"/>
      <c r="BC110" s="979"/>
      <c r="BD110" s="979"/>
      <c r="BE110" s="979"/>
      <c r="BF110" s="979"/>
      <c r="BG110" s="979"/>
      <c r="BH110" s="979"/>
      <c r="BI110" s="979"/>
      <c r="BJ110" s="979"/>
      <c r="BK110" s="979"/>
      <c r="BL110" s="979"/>
      <c r="BM110" s="979"/>
      <c r="BN110" s="979"/>
      <c r="BO110" s="979"/>
      <c r="BP110" s="980"/>
      <c r="BQ110" s="1016">
        <v>16309507</v>
      </c>
      <c r="BR110" s="1017"/>
      <c r="BS110" s="1017"/>
      <c r="BT110" s="1017"/>
      <c r="BU110" s="1017"/>
      <c r="BV110" s="1017">
        <v>16686645</v>
      </c>
      <c r="BW110" s="1017"/>
      <c r="BX110" s="1017"/>
      <c r="BY110" s="1017"/>
      <c r="BZ110" s="1017"/>
      <c r="CA110" s="1017">
        <v>16694216</v>
      </c>
      <c r="CB110" s="1017"/>
      <c r="CC110" s="1017"/>
      <c r="CD110" s="1017"/>
      <c r="CE110" s="1017"/>
      <c r="CF110" s="1031">
        <v>117.4</v>
      </c>
      <c r="CG110" s="1032"/>
      <c r="CH110" s="1032"/>
      <c r="CI110" s="1032"/>
      <c r="CJ110" s="1032"/>
      <c r="CK110" s="1033" t="s">
        <v>425</v>
      </c>
      <c r="CL110" s="1034"/>
      <c r="CM110" s="1013" t="s">
        <v>426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404</v>
      </c>
      <c r="DH110" s="1017"/>
      <c r="DI110" s="1017"/>
      <c r="DJ110" s="1017"/>
      <c r="DK110" s="1017"/>
      <c r="DL110" s="1017" t="s">
        <v>404</v>
      </c>
      <c r="DM110" s="1017"/>
      <c r="DN110" s="1017"/>
      <c r="DO110" s="1017"/>
      <c r="DP110" s="1017"/>
      <c r="DQ110" s="1017" t="s">
        <v>427</v>
      </c>
      <c r="DR110" s="1017"/>
      <c r="DS110" s="1017"/>
      <c r="DT110" s="1017"/>
      <c r="DU110" s="1017"/>
      <c r="DV110" s="1018" t="s">
        <v>427</v>
      </c>
      <c r="DW110" s="1018"/>
      <c r="DX110" s="1018"/>
      <c r="DY110" s="1018"/>
      <c r="DZ110" s="1019"/>
    </row>
    <row r="111" spans="1:131" s="246" customFormat="1" ht="26.25" customHeight="1" x14ac:dyDescent="0.2">
      <c r="A111" s="1020" t="s">
        <v>428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404</v>
      </c>
      <c r="AB111" s="1024"/>
      <c r="AC111" s="1024"/>
      <c r="AD111" s="1024"/>
      <c r="AE111" s="1025"/>
      <c r="AF111" s="1026" t="s">
        <v>429</v>
      </c>
      <c r="AG111" s="1024"/>
      <c r="AH111" s="1024"/>
      <c r="AI111" s="1024"/>
      <c r="AJ111" s="1025"/>
      <c r="AK111" s="1026" t="s">
        <v>404</v>
      </c>
      <c r="AL111" s="1024"/>
      <c r="AM111" s="1024"/>
      <c r="AN111" s="1024"/>
      <c r="AO111" s="1025"/>
      <c r="AP111" s="1027" t="s">
        <v>430</v>
      </c>
      <c r="AQ111" s="1028"/>
      <c r="AR111" s="1028"/>
      <c r="AS111" s="1028"/>
      <c r="AT111" s="1029"/>
      <c r="AU111" s="990"/>
      <c r="AV111" s="991"/>
      <c r="AW111" s="991"/>
      <c r="AX111" s="991"/>
      <c r="AY111" s="991"/>
      <c r="AZ111" s="1039" t="s">
        <v>431</v>
      </c>
      <c r="BA111" s="1040"/>
      <c r="BB111" s="1040"/>
      <c r="BC111" s="1040"/>
      <c r="BD111" s="1040"/>
      <c r="BE111" s="1040"/>
      <c r="BF111" s="1040"/>
      <c r="BG111" s="1040"/>
      <c r="BH111" s="1040"/>
      <c r="BI111" s="1040"/>
      <c r="BJ111" s="1040"/>
      <c r="BK111" s="1040"/>
      <c r="BL111" s="1040"/>
      <c r="BM111" s="1040"/>
      <c r="BN111" s="1040"/>
      <c r="BO111" s="1040"/>
      <c r="BP111" s="1041"/>
      <c r="BQ111" s="1009">
        <v>1248039</v>
      </c>
      <c r="BR111" s="1010"/>
      <c r="BS111" s="1010"/>
      <c r="BT111" s="1010"/>
      <c r="BU111" s="1010"/>
      <c r="BV111" s="1010">
        <v>1016667</v>
      </c>
      <c r="BW111" s="1010"/>
      <c r="BX111" s="1010"/>
      <c r="BY111" s="1010"/>
      <c r="BZ111" s="1010"/>
      <c r="CA111" s="1010">
        <v>590728</v>
      </c>
      <c r="CB111" s="1010"/>
      <c r="CC111" s="1010"/>
      <c r="CD111" s="1010"/>
      <c r="CE111" s="1010"/>
      <c r="CF111" s="1004">
        <v>4.2</v>
      </c>
      <c r="CG111" s="1005"/>
      <c r="CH111" s="1005"/>
      <c r="CI111" s="1005"/>
      <c r="CJ111" s="1005"/>
      <c r="CK111" s="1035"/>
      <c r="CL111" s="1036"/>
      <c r="CM111" s="1006" t="s">
        <v>432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404</v>
      </c>
      <c r="DH111" s="1010"/>
      <c r="DI111" s="1010"/>
      <c r="DJ111" s="1010"/>
      <c r="DK111" s="1010"/>
      <c r="DL111" s="1010" t="s">
        <v>433</v>
      </c>
      <c r="DM111" s="1010"/>
      <c r="DN111" s="1010"/>
      <c r="DO111" s="1010"/>
      <c r="DP111" s="1010"/>
      <c r="DQ111" s="1010" t="s">
        <v>404</v>
      </c>
      <c r="DR111" s="1010"/>
      <c r="DS111" s="1010"/>
      <c r="DT111" s="1010"/>
      <c r="DU111" s="1010"/>
      <c r="DV111" s="1011" t="s">
        <v>127</v>
      </c>
      <c r="DW111" s="1011"/>
      <c r="DX111" s="1011"/>
      <c r="DY111" s="1011"/>
      <c r="DZ111" s="1012"/>
    </row>
    <row r="112" spans="1:131" s="246" customFormat="1" ht="26.25" customHeight="1" x14ac:dyDescent="0.2">
      <c r="A112" s="1042" t="s">
        <v>434</v>
      </c>
      <c r="B112" s="1043"/>
      <c r="C112" s="1040" t="s">
        <v>435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430</v>
      </c>
      <c r="AB112" s="1049"/>
      <c r="AC112" s="1049"/>
      <c r="AD112" s="1049"/>
      <c r="AE112" s="1050"/>
      <c r="AF112" s="1051" t="s">
        <v>429</v>
      </c>
      <c r="AG112" s="1049"/>
      <c r="AH112" s="1049"/>
      <c r="AI112" s="1049"/>
      <c r="AJ112" s="1050"/>
      <c r="AK112" s="1051" t="s">
        <v>436</v>
      </c>
      <c r="AL112" s="1049"/>
      <c r="AM112" s="1049"/>
      <c r="AN112" s="1049"/>
      <c r="AO112" s="1050"/>
      <c r="AP112" s="1052" t="s">
        <v>429</v>
      </c>
      <c r="AQ112" s="1053"/>
      <c r="AR112" s="1053"/>
      <c r="AS112" s="1053"/>
      <c r="AT112" s="1054"/>
      <c r="AU112" s="990"/>
      <c r="AV112" s="991"/>
      <c r="AW112" s="991"/>
      <c r="AX112" s="991"/>
      <c r="AY112" s="991"/>
      <c r="AZ112" s="1039" t="s">
        <v>437</v>
      </c>
      <c r="BA112" s="1040"/>
      <c r="BB112" s="1040"/>
      <c r="BC112" s="1040"/>
      <c r="BD112" s="1040"/>
      <c r="BE112" s="1040"/>
      <c r="BF112" s="1040"/>
      <c r="BG112" s="1040"/>
      <c r="BH112" s="1040"/>
      <c r="BI112" s="1040"/>
      <c r="BJ112" s="1040"/>
      <c r="BK112" s="1040"/>
      <c r="BL112" s="1040"/>
      <c r="BM112" s="1040"/>
      <c r="BN112" s="1040"/>
      <c r="BO112" s="1040"/>
      <c r="BP112" s="1041"/>
      <c r="BQ112" s="1009">
        <v>10102162</v>
      </c>
      <c r="BR112" s="1010"/>
      <c r="BS112" s="1010"/>
      <c r="BT112" s="1010"/>
      <c r="BU112" s="1010"/>
      <c r="BV112" s="1010">
        <v>9523012</v>
      </c>
      <c r="BW112" s="1010"/>
      <c r="BX112" s="1010"/>
      <c r="BY112" s="1010"/>
      <c r="BZ112" s="1010"/>
      <c r="CA112" s="1010">
        <v>8745441</v>
      </c>
      <c r="CB112" s="1010"/>
      <c r="CC112" s="1010"/>
      <c r="CD112" s="1010"/>
      <c r="CE112" s="1010"/>
      <c r="CF112" s="1004">
        <v>61.5</v>
      </c>
      <c r="CG112" s="1005"/>
      <c r="CH112" s="1005"/>
      <c r="CI112" s="1005"/>
      <c r="CJ112" s="1005"/>
      <c r="CK112" s="1035"/>
      <c r="CL112" s="1036"/>
      <c r="CM112" s="1006" t="s">
        <v>438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433</v>
      </c>
      <c r="DH112" s="1010"/>
      <c r="DI112" s="1010"/>
      <c r="DJ112" s="1010"/>
      <c r="DK112" s="1010"/>
      <c r="DL112" s="1010" t="s">
        <v>404</v>
      </c>
      <c r="DM112" s="1010"/>
      <c r="DN112" s="1010"/>
      <c r="DO112" s="1010"/>
      <c r="DP112" s="1010"/>
      <c r="DQ112" s="1010" t="s">
        <v>429</v>
      </c>
      <c r="DR112" s="1010"/>
      <c r="DS112" s="1010"/>
      <c r="DT112" s="1010"/>
      <c r="DU112" s="1010"/>
      <c r="DV112" s="1011" t="s">
        <v>427</v>
      </c>
      <c r="DW112" s="1011"/>
      <c r="DX112" s="1011"/>
      <c r="DY112" s="1011"/>
      <c r="DZ112" s="1012"/>
    </row>
    <row r="113" spans="1:130" s="246" customFormat="1" ht="26.25" customHeight="1" x14ac:dyDescent="0.2">
      <c r="A113" s="1044"/>
      <c r="B113" s="1045"/>
      <c r="C113" s="1040" t="s">
        <v>439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1170245</v>
      </c>
      <c r="AB113" s="1024"/>
      <c r="AC113" s="1024"/>
      <c r="AD113" s="1024"/>
      <c r="AE113" s="1025"/>
      <c r="AF113" s="1026">
        <v>1203463</v>
      </c>
      <c r="AG113" s="1024"/>
      <c r="AH113" s="1024"/>
      <c r="AI113" s="1024"/>
      <c r="AJ113" s="1025"/>
      <c r="AK113" s="1026">
        <v>1201514</v>
      </c>
      <c r="AL113" s="1024"/>
      <c r="AM113" s="1024"/>
      <c r="AN113" s="1024"/>
      <c r="AO113" s="1025"/>
      <c r="AP113" s="1027">
        <v>8.4</v>
      </c>
      <c r="AQ113" s="1028"/>
      <c r="AR113" s="1028"/>
      <c r="AS113" s="1028"/>
      <c r="AT113" s="1029"/>
      <c r="AU113" s="990"/>
      <c r="AV113" s="991"/>
      <c r="AW113" s="991"/>
      <c r="AX113" s="991"/>
      <c r="AY113" s="991"/>
      <c r="AZ113" s="1039" t="s">
        <v>440</v>
      </c>
      <c r="BA113" s="1040"/>
      <c r="BB113" s="1040"/>
      <c r="BC113" s="1040"/>
      <c r="BD113" s="1040"/>
      <c r="BE113" s="1040"/>
      <c r="BF113" s="1040"/>
      <c r="BG113" s="1040"/>
      <c r="BH113" s="1040"/>
      <c r="BI113" s="1040"/>
      <c r="BJ113" s="1040"/>
      <c r="BK113" s="1040"/>
      <c r="BL113" s="1040"/>
      <c r="BM113" s="1040"/>
      <c r="BN113" s="1040"/>
      <c r="BO113" s="1040"/>
      <c r="BP113" s="1041"/>
      <c r="BQ113" s="1009">
        <v>764981</v>
      </c>
      <c r="BR113" s="1010"/>
      <c r="BS113" s="1010"/>
      <c r="BT113" s="1010"/>
      <c r="BU113" s="1010"/>
      <c r="BV113" s="1010">
        <v>1868569</v>
      </c>
      <c r="BW113" s="1010"/>
      <c r="BX113" s="1010"/>
      <c r="BY113" s="1010"/>
      <c r="BZ113" s="1010"/>
      <c r="CA113" s="1010">
        <v>3478757</v>
      </c>
      <c r="CB113" s="1010"/>
      <c r="CC113" s="1010"/>
      <c r="CD113" s="1010"/>
      <c r="CE113" s="1010"/>
      <c r="CF113" s="1004">
        <v>24.5</v>
      </c>
      <c r="CG113" s="1005"/>
      <c r="CH113" s="1005"/>
      <c r="CI113" s="1005"/>
      <c r="CJ113" s="1005"/>
      <c r="CK113" s="1035"/>
      <c r="CL113" s="1036"/>
      <c r="CM113" s="1006" t="s">
        <v>441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429</v>
      </c>
      <c r="DH113" s="1049"/>
      <c r="DI113" s="1049"/>
      <c r="DJ113" s="1049"/>
      <c r="DK113" s="1050"/>
      <c r="DL113" s="1051" t="s">
        <v>427</v>
      </c>
      <c r="DM113" s="1049"/>
      <c r="DN113" s="1049"/>
      <c r="DO113" s="1049"/>
      <c r="DP113" s="1050"/>
      <c r="DQ113" s="1051" t="s">
        <v>404</v>
      </c>
      <c r="DR113" s="1049"/>
      <c r="DS113" s="1049"/>
      <c r="DT113" s="1049"/>
      <c r="DU113" s="1050"/>
      <c r="DV113" s="1052" t="s">
        <v>404</v>
      </c>
      <c r="DW113" s="1053"/>
      <c r="DX113" s="1053"/>
      <c r="DY113" s="1053"/>
      <c r="DZ113" s="1054"/>
    </row>
    <row r="114" spans="1:130" s="246" customFormat="1" ht="26.25" customHeight="1" x14ac:dyDescent="0.2">
      <c r="A114" s="1044"/>
      <c r="B114" s="1045"/>
      <c r="C114" s="1040" t="s">
        <v>442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11922</v>
      </c>
      <c r="AB114" s="1049"/>
      <c r="AC114" s="1049"/>
      <c r="AD114" s="1049"/>
      <c r="AE114" s="1050"/>
      <c r="AF114" s="1051">
        <v>243</v>
      </c>
      <c r="AG114" s="1049"/>
      <c r="AH114" s="1049"/>
      <c r="AI114" s="1049"/>
      <c r="AJ114" s="1050"/>
      <c r="AK114" s="1051">
        <v>19455</v>
      </c>
      <c r="AL114" s="1049"/>
      <c r="AM114" s="1049"/>
      <c r="AN114" s="1049"/>
      <c r="AO114" s="1050"/>
      <c r="AP114" s="1052">
        <v>0.1</v>
      </c>
      <c r="AQ114" s="1053"/>
      <c r="AR114" s="1053"/>
      <c r="AS114" s="1053"/>
      <c r="AT114" s="1054"/>
      <c r="AU114" s="990"/>
      <c r="AV114" s="991"/>
      <c r="AW114" s="991"/>
      <c r="AX114" s="991"/>
      <c r="AY114" s="991"/>
      <c r="AZ114" s="1039" t="s">
        <v>443</v>
      </c>
      <c r="BA114" s="1040"/>
      <c r="BB114" s="1040"/>
      <c r="BC114" s="1040"/>
      <c r="BD114" s="1040"/>
      <c r="BE114" s="1040"/>
      <c r="BF114" s="1040"/>
      <c r="BG114" s="1040"/>
      <c r="BH114" s="1040"/>
      <c r="BI114" s="1040"/>
      <c r="BJ114" s="1040"/>
      <c r="BK114" s="1040"/>
      <c r="BL114" s="1040"/>
      <c r="BM114" s="1040"/>
      <c r="BN114" s="1040"/>
      <c r="BO114" s="1040"/>
      <c r="BP114" s="1041"/>
      <c r="BQ114" s="1009">
        <v>5395081</v>
      </c>
      <c r="BR114" s="1010"/>
      <c r="BS114" s="1010"/>
      <c r="BT114" s="1010"/>
      <c r="BU114" s="1010"/>
      <c r="BV114" s="1010">
        <v>5431818</v>
      </c>
      <c r="BW114" s="1010"/>
      <c r="BX114" s="1010"/>
      <c r="BY114" s="1010"/>
      <c r="BZ114" s="1010"/>
      <c r="CA114" s="1010">
        <v>5148253</v>
      </c>
      <c r="CB114" s="1010"/>
      <c r="CC114" s="1010"/>
      <c r="CD114" s="1010"/>
      <c r="CE114" s="1010"/>
      <c r="CF114" s="1004">
        <v>36.200000000000003</v>
      </c>
      <c r="CG114" s="1005"/>
      <c r="CH114" s="1005"/>
      <c r="CI114" s="1005"/>
      <c r="CJ114" s="1005"/>
      <c r="CK114" s="1035"/>
      <c r="CL114" s="1036"/>
      <c r="CM114" s="1006" t="s">
        <v>444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427</v>
      </c>
      <c r="DH114" s="1049"/>
      <c r="DI114" s="1049"/>
      <c r="DJ114" s="1049"/>
      <c r="DK114" s="1050"/>
      <c r="DL114" s="1051" t="s">
        <v>127</v>
      </c>
      <c r="DM114" s="1049"/>
      <c r="DN114" s="1049"/>
      <c r="DO114" s="1049"/>
      <c r="DP114" s="1050"/>
      <c r="DQ114" s="1051" t="s">
        <v>427</v>
      </c>
      <c r="DR114" s="1049"/>
      <c r="DS114" s="1049"/>
      <c r="DT114" s="1049"/>
      <c r="DU114" s="1050"/>
      <c r="DV114" s="1052" t="s">
        <v>404</v>
      </c>
      <c r="DW114" s="1053"/>
      <c r="DX114" s="1053"/>
      <c r="DY114" s="1053"/>
      <c r="DZ114" s="1054"/>
    </row>
    <row r="115" spans="1:130" s="246" customFormat="1" ht="26.25" customHeight="1" x14ac:dyDescent="0.2">
      <c r="A115" s="1044"/>
      <c r="B115" s="1045"/>
      <c r="C115" s="1040" t="s">
        <v>445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299492</v>
      </c>
      <c r="AB115" s="1024"/>
      <c r="AC115" s="1024"/>
      <c r="AD115" s="1024"/>
      <c r="AE115" s="1025"/>
      <c r="AF115" s="1026">
        <v>660900</v>
      </c>
      <c r="AG115" s="1024"/>
      <c r="AH115" s="1024"/>
      <c r="AI115" s="1024"/>
      <c r="AJ115" s="1025"/>
      <c r="AK115" s="1026">
        <v>159414</v>
      </c>
      <c r="AL115" s="1024"/>
      <c r="AM115" s="1024"/>
      <c r="AN115" s="1024"/>
      <c r="AO115" s="1025"/>
      <c r="AP115" s="1027">
        <v>1.1000000000000001</v>
      </c>
      <c r="AQ115" s="1028"/>
      <c r="AR115" s="1028"/>
      <c r="AS115" s="1028"/>
      <c r="AT115" s="1029"/>
      <c r="AU115" s="990"/>
      <c r="AV115" s="991"/>
      <c r="AW115" s="991"/>
      <c r="AX115" s="991"/>
      <c r="AY115" s="991"/>
      <c r="AZ115" s="1039" t="s">
        <v>446</v>
      </c>
      <c r="BA115" s="1040"/>
      <c r="BB115" s="1040"/>
      <c r="BC115" s="1040"/>
      <c r="BD115" s="1040"/>
      <c r="BE115" s="1040"/>
      <c r="BF115" s="1040"/>
      <c r="BG115" s="1040"/>
      <c r="BH115" s="1040"/>
      <c r="BI115" s="1040"/>
      <c r="BJ115" s="1040"/>
      <c r="BK115" s="1040"/>
      <c r="BL115" s="1040"/>
      <c r="BM115" s="1040"/>
      <c r="BN115" s="1040"/>
      <c r="BO115" s="1040"/>
      <c r="BP115" s="1041"/>
      <c r="BQ115" s="1009" t="s">
        <v>436</v>
      </c>
      <c r="BR115" s="1010"/>
      <c r="BS115" s="1010"/>
      <c r="BT115" s="1010"/>
      <c r="BU115" s="1010"/>
      <c r="BV115" s="1010" t="s">
        <v>427</v>
      </c>
      <c r="BW115" s="1010"/>
      <c r="BX115" s="1010"/>
      <c r="BY115" s="1010"/>
      <c r="BZ115" s="1010"/>
      <c r="CA115" s="1010" t="s">
        <v>429</v>
      </c>
      <c r="CB115" s="1010"/>
      <c r="CC115" s="1010"/>
      <c r="CD115" s="1010"/>
      <c r="CE115" s="1010"/>
      <c r="CF115" s="1004" t="s">
        <v>404</v>
      </c>
      <c r="CG115" s="1005"/>
      <c r="CH115" s="1005"/>
      <c r="CI115" s="1005"/>
      <c r="CJ115" s="1005"/>
      <c r="CK115" s="1035"/>
      <c r="CL115" s="1036"/>
      <c r="CM115" s="1039" t="s">
        <v>447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1248039</v>
      </c>
      <c r="DH115" s="1049"/>
      <c r="DI115" s="1049"/>
      <c r="DJ115" s="1049"/>
      <c r="DK115" s="1050"/>
      <c r="DL115" s="1051">
        <v>1016667</v>
      </c>
      <c r="DM115" s="1049"/>
      <c r="DN115" s="1049"/>
      <c r="DO115" s="1049"/>
      <c r="DP115" s="1050"/>
      <c r="DQ115" s="1051">
        <v>590728</v>
      </c>
      <c r="DR115" s="1049"/>
      <c r="DS115" s="1049"/>
      <c r="DT115" s="1049"/>
      <c r="DU115" s="1050"/>
      <c r="DV115" s="1052">
        <v>4.2</v>
      </c>
      <c r="DW115" s="1053"/>
      <c r="DX115" s="1053"/>
      <c r="DY115" s="1053"/>
      <c r="DZ115" s="1054"/>
    </row>
    <row r="116" spans="1:130" s="246" customFormat="1" ht="26.25" customHeight="1" x14ac:dyDescent="0.2">
      <c r="A116" s="1046"/>
      <c r="B116" s="1047"/>
      <c r="C116" s="1055" t="s">
        <v>448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404</v>
      </c>
      <c r="AB116" s="1049"/>
      <c r="AC116" s="1049"/>
      <c r="AD116" s="1049"/>
      <c r="AE116" s="1050"/>
      <c r="AF116" s="1051">
        <v>74</v>
      </c>
      <c r="AG116" s="1049"/>
      <c r="AH116" s="1049"/>
      <c r="AI116" s="1049"/>
      <c r="AJ116" s="1050"/>
      <c r="AK116" s="1051" t="s">
        <v>404</v>
      </c>
      <c r="AL116" s="1049"/>
      <c r="AM116" s="1049"/>
      <c r="AN116" s="1049"/>
      <c r="AO116" s="1050"/>
      <c r="AP116" s="1052" t="s">
        <v>404</v>
      </c>
      <c r="AQ116" s="1053"/>
      <c r="AR116" s="1053"/>
      <c r="AS116" s="1053"/>
      <c r="AT116" s="1054"/>
      <c r="AU116" s="990"/>
      <c r="AV116" s="991"/>
      <c r="AW116" s="991"/>
      <c r="AX116" s="991"/>
      <c r="AY116" s="991"/>
      <c r="AZ116" s="1057" t="s">
        <v>449</v>
      </c>
      <c r="BA116" s="1058"/>
      <c r="BB116" s="1058"/>
      <c r="BC116" s="1058"/>
      <c r="BD116" s="1058"/>
      <c r="BE116" s="1058"/>
      <c r="BF116" s="1058"/>
      <c r="BG116" s="1058"/>
      <c r="BH116" s="1058"/>
      <c r="BI116" s="1058"/>
      <c r="BJ116" s="1058"/>
      <c r="BK116" s="1058"/>
      <c r="BL116" s="1058"/>
      <c r="BM116" s="1058"/>
      <c r="BN116" s="1058"/>
      <c r="BO116" s="1058"/>
      <c r="BP116" s="1059"/>
      <c r="BQ116" s="1009" t="s">
        <v>127</v>
      </c>
      <c r="BR116" s="1010"/>
      <c r="BS116" s="1010"/>
      <c r="BT116" s="1010"/>
      <c r="BU116" s="1010"/>
      <c r="BV116" s="1010" t="s">
        <v>127</v>
      </c>
      <c r="BW116" s="1010"/>
      <c r="BX116" s="1010"/>
      <c r="BY116" s="1010"/>
      <c r="BZ116" s="1010"/>
      <c r="CA116" s="1010" t="s">
        <v>427</v>
      </c>
      <c r="CB116" s="1010"/>
      <c r="CC116" s="1010"/>
      <c r="CD116" s="1010"/>
      <c r="CE116" s="1010"/>
      <c r="CF116" s="1004" t="s">
        <v>427</v>
      </c>
      <c r="CG116" s="1005"/>
      <c r="CH116" s="1005"/>
      <c r="CI116" s="1005"/>
      <c r="CJ116" s="1005"/>
      <c r="CK116" s="1035"/>
      <c r="CL116" s="1036"/>
      <c r="CM116" s="1006" t="s">
        <v>450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127</v>
      </c>
      <c r="DH116" s="1049"/>
      <c r="DI116" s="1049"/>
      <c r="DJ116" s="1049"/>
      <c r="DK116" s="1050"/>
      <c r="DL116" s="1051" t="s">
        <v>430</v>
      </c>
      <c r="DM116" s="1049"/>
      <c r="DN116" s="1049"/>
      <c r="DO116" s="1049"/>
      <c r="DP116" s="1050"/>
      <c r="DQ116" s="1051" t="s">
        <v>427</v>
      </c>
      <c r="DR116" s="1049"/>
      <c r="DS116" s="1049"/>
      <c r="DT116" s="1049"/>
      <c r="DU116" s="1050"/>
      <c r="DV116" s="1052" t="s">
        <v>429</v>
      </c>
      <c r="DW116" s="1053"/>
      <c r="DX116" s="1053"/>
      <c r="DY116" s="1053"/>
      <c r="DZ116" s="1054"/>
    </row>
    <row r="117" spans="1:130" s="246" customFormat="1" ht="26.25" customHeight="1" x14ac:dyDescent="0.2">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451</v>
      </c>
      <c r="Z117" s="976"/>
      <c r="AA117" s="1066">
        <v>3346599</v>
      </c>
      <c r="AB117" s="1067"/>
      <c r="AC117" s="1067"/>
      <c r="AD117" s="1067"/>
      <c r="AE117" s="1068"/>
      <c r="AF117" s="1069">
        <v>3759904</v>
      </c>
      <c r="AG117" s="1067"/>
      <c r="AH117" s="1067"/>
      <c r="AI117" s="1067"/>
      <c r="AJ117" s="1068"/>
      <c r="AK117" s="1069">
        <v>3337373</v>
      </c>
      <c r="AL117" s="1067"/>
      <c r="AM117" s="1067"/>
      <c r="AN117" s="1067"/>
      <c r="AO117" s="1068"/>
      <c r="AP117" s="1070"/>
      <c r="AQ117" s="1071"/>
      <c r="AR117" s="1071"/>
      <c r="AS117" s="1071"/>
      <c r="AT117" s="1072"/>
      <c r="AU117" s="990"/>
      <c r="AV117" s="991"/>
      <c r="AW117" s="991"/>
      <c r="AX117" s="991"/>
      <c r="AY117" s="991"/>
      <c r="AZ117" s="1057" t="s">
        <v>452</v>
      </c>
      <c r="BA117" s="1058"/>
      <c r="BB117" s="1058"/>
      <c r="BC117" s="1058"/>
      <c r="BD117" s="1058"/>
      <c r="BE117" s="1058"/>
      <c r="BF117" s="1058"/>
      <c r="BG117" s="1058"/>
      <c r="BH117" s="1058"/>
      <c r="BI117" s="1058"/>
      <c r="BJ117" s="1058"/>
      <c r="BK117" s="1058"/>
      <c r="BL117" s="1058"/>
      <c r="BM117" s="1058"/>
      <c r="BN117" s="1058"/>
      <c r="BO117" s="1058"/>
      <c r="BP117" s="1059"/>
      <c r="BQ117" s="1009" t="s">
        <v>404</v>
      </c>
      <c r="BR117" s="1010"/>
      <c r="BS117" s="1010"/>
      <c r="BT117" s="1010"/>
      <c r="BU117" s="1010"/>
      <c r="BV117" s="1010" t="s">
        <v>404</v>
      </c>
      <c r="BW117" s="1010"/>
      <c r="BX117" s="1010"/>
      <c r="BY117" s="1010"/>
      <c r="BZ117" s="1010"/>
      <c r="CA117" s="1010" t="s">
        <v>430</v>
      </c>
      <c r="CB117" s="1010"/>
      <c r="CC117" s="1010"/>
      <c r="CD117" s="1010"/>
      <c r="CE117" s="1010"/>
      <c r="CF117" s="1004" t="s">
        <v>427</v>
      </c>
      <c r="CG117" s="1005"/>
      <c r="CH117" s="1005"/>
      <c r="CI117" s="1005"/>
      <c r="CJ117" s="1005"/>
      <c r="CK117" s="1035"/>
      <c r="CL117" s="1036"/>
      <c r="CM117" s="1006" t="s">
        <v>453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430</v>
      </c>
      <c r="DH117" s="1049"/>
      <c r="DI117" s="1049"/>
      <c r="DJ117" s="1049"/>
      <c r="DK117" s="1050"/>
      <c r="DL117" s="1051" t="s">
        <v>127</v>
      </c>
      <c r="DM117" s="1049"/>
      <c r="DN117" s="1049"/>
      <c r="DO117" s="1049"/>
      <c r="DP117" s="1050"/>
      <c r="DQ117" s="1051" t="s">
        <v>404</v>
      </c>
      <c r="DR117" s="1049"/>
      <c r="DS117" s="1049"/>
      <c r="DT117" s="1049"/>
      <c r="DU117" s="1050"/>
      <c r="DV117" s="1052" t="s">
        <v>430</v>
      </c>
      <c r="DW117" s="1053"/>
      <c r="DX117" s="1053"/>
      <c r="DY117" s="1053"/>
      <c r="DZ117" s="1054"/>
    </row>
    <row r="118" spans="1:130" s="246" customFormat="1" ht="26.25" customHeight="1" x14ac:dyDescent="0.2">
      <c r="A118" s="994" t="s">
        <v>422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420</v>
      </c>
      <c r="AB118" s="975"/>
      <c r="AC118" s="975"/>
      <c r="AD118" s="975"/>
      <c r="AE118" s="976"/>
      <c r="AF118" s="974" t="s">
        <v>303</v>
      </c>
      <c r="AG118" s="975"/>
      <c r="AH118" s="975"/>
      <c r="AI118" s="975"/>
      <c r="AJ118" s="976"/>
      <c r="AK118" s="974" t="s">
        <v>302</v>
      </c>
      <c r="AL118" s="975"/>
      <c r="AM118" s="975"/>
      <c r="AN118" s="975"/>
      <c r="AO118" s="976"/>
      <c r="AP118" s="1061" t="s">
        <v>421</v>
      </c>
      <c r="AQ118" s="1062"/>
      <c r="AR118" s="1062"/>
      <c r="AS118" s="1062"/>
      <c r="AT118" s="1063"/>
      <c r="AU118" s="990"/>
      <c r="AV118" s="991"/>
      <c r="AW118" s="991"/>
      <c r="AX118" s="991"/>
      <c r="AY118" s="991"/>
      <c r="AZ118" s="1064" t="s">
        <v>454</v>
      </c>
      <c r="BA118" s="1055"/>
      <c r="BB118" s="1055"/>
      <c r="BC118" s="1055"/>
      <c r="BD118" s="1055"/>
      <c r="BE118" s="1055"/>
      <c r="BF118" s="1055"/>
      <c r="BG118" s="1055"/>
      <c r="BH118" s="1055"/>
      <c r="BI118" s="1055"/>
      <c r="BJ118" s="1055"/>
      <c r="BK118" s="1055"/>
      <c r="BL118" s="1055"/>
      <c r="BM118" s="1055"/>
      <c r="BN118" s="1055"/>
      <c r="BO118" s="1055"/>
      <c r="BP118" s="1056"/>
      <c r="BQ118" s="1087" t="s">
        <v>127</v>
      </c>
      <c r="BR118" s="1088"/>
      <c r="BS118" s="1088"/>
      <c r="BT118" s="1088"/>
      <c r="BU118" s="1088"/>
      <c r="BV118" s="1088" t="s">
        <v>127</v>
      </c>
      <c r="BW118" s="1088"/>
      <c r="BX118" s="1088"/>
      <c r="BY118" s="1088"/>
      <c r="BZ118" s="1088"/>
      <c r="CA118" s="1088" t="s">
        <v>427</v>
      </c>
      <c r="CB118" s="1088"/>
      <c r="CC118" s="1088"/>
      <c r="CD118" s="1088"/>
      <c r="CE118" s="1088"/>
      <c r="CF118" s="1004" t="s">
        <v>430</v>
      </c>
      <c r="CG118" s="1005"/>
      <c r="CH118" s="1005"/>
      <c r="CI118" s="1005"/>
      <c r="CJ118" s="1005"/>
      <c r="CK118" s="1035"/>
      <c r="CL118" s="1036"/>
      <c r="CM118" s="1006" t="s">
        <v>455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404</v>
      </c>
      <c r="DH118" s="1049"/>
      <c r="DI118" s="1049"/>
      <c r="DJ118" s="1049"/>
      <c r="DK118" s="1050"/>
      <c r="DL118" s="1051" t="s">
        <v>430</v>
      </c>
      <c r="DM118" s="1049"/>
      <c r="DN118" s="1049"/>
      <c r="DO118" s="1049"/>
      <c r="DP118" s="1050"/>
      <c r="DQ118" s="1051" t="s">
        <v>404</v>
      </c>
      <c r="DR118" s="1049"/>
      <c r="DS118" s="1049"/>
      <c r="DT118" s="1049"/>
      <c r="DU118" s="1050"/>
      <c r="DV118" s="1052" t="s">
        <v>430</v>
      </c>
      <c r="DW118" s="1053"/>
      <c r="DX118" s="1053"/>
      <c r="DY118" s="1053"/>
      <c r="DZ118" s="1054"/>
    </row>
    <row r="119" spans="1:130" s="246" customFormat="1" ht="26.25" customHeight="1" x14ac:dyDescent="0.2">
      <c r="A119" s="1148" t="s">
        <v>425</v>
      </c>
      <c r="B119" s="1034"/>
      <c r="C119" s="1013" t="s">
        <v>426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427</v>
      </c>
      <c r="AB119" s="982"/>
      <c r="AC119" s="982"/>
      <c r="AD119" s="982"/>
      <c r="AE119" s="983"/>
      <c r="AF119" s="984" t="s">
        <v>430</v>
      </c>
      <c r="AG119" s="982"/>
      <c r="AH119" s="982"/>
      <c r="AI119" s="982"/>
      <c r="AJ119" s="983"/>
      <c r="AK119" s="984" t="s">
        <v>404</v>
      </c>
      <c r="AL119" s="982"/>
      <c r="AM119" s="982"/>
      <c r="AN119" s="982"/>
      <c r="AO119" s="983"/>
      <c r="AP119" s="985" t="s">
        <v>430</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456</v>
      </c>
      <c r="BP119" s="1096"/>
      <c r="BQ119" s="1087">
        <v>33819770</v>
      </c>
      <c r="BR119" s="1088"/>
      <c r="BS119" s="1088"/>
      <c r="BT119" s="1088"/>
      <c r="BU119" s="1088"/>
      <c r="BV119" s="1088">
        <v>34526711</v>
      </c>
      <c r="BW119" s="1088"/>
      <c r="BX119" s="1088"/>
      <c r="BY119" s="1088"/>
      <c r="BZ119" s="1088"/>
      <c r="CA119" s="1088">
        <v>34657395</v>
      </c>
      <c r="CB119" s="1088"/>
      <c r="CC119" s="1088"/>
      <c r="CD119" s="1088"/>
      <c r="CE119" s="1088"/>
      <c r="CF119" s="1089"/>
      <c r="CG119" s="1090"/>
      <c r="CH119" s="1090"/>
      <c r="CI119" s="1090"/>
      <c r="CJ119" s="1091"/>
      <c r="CK119" s="1037"/>
      <c r="CL119" s="1038"/>
      <c r="CM119" s="1092" t="s">
        <v>457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404</v>
      </c>
      <c r="DH119" s="1074"/>
      <c r="DI119" s="1074"/>
      <c r="DJ119" s="1074"/>
      <c r="DK119" s="1075"/>
      <c r="DL119" s="1073" t="s">
        <v>436</v>
      </c>
      <c r="DM119" s="1074"/>
      <c r="DN119" s="1074"/>
      <c r="DO119" s="1074"/>
      <c r="DP119" s="1075"/>
      <c r="DQ119" s="1073" t="s">
        <v>127</v>
      </c>
      <c r="DR119" s="1074"/>
      <c r="DS119" s="1074"/>
      <c r="DT119" s="1074"/>
      <c r="DU119" s="1075"/>
      <c r="DV119" s="1076" t="s">
        <v>404</v>
      </c>
      <c r="DW119" s="1077"/>
      <c r="DX119" s="1077"/>
      <c r="DY119" s="1077"/>
      <c r="DZ119" s="1078"/>
    </row>
    <row r="120" spans="1:130" s="246" customFormat="1" ht="26.25" customHeight="1" x14ac:dyDescent="0.2">
      <c r="A120" s="1149"/>
      <c r="B120" s="1036"/>
      <c r="C120" s="1006" t="s">
        <v>432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404</v>
      </c>
      <c r="AB120" s="1049"/>
      <c r="AC120" s="1049"/>
      <c r="AD120" s="1049"/>
      <c r="AE120" s="1050"/>
      <c r="AF120" s="1051" t="s">
        <v>404</v>
      </c>
      <c r="AG120" s="1049"/>
      <c r="AH120" s="1049"/>
      <c r="AI120" s="1049"/>
      <c r="AJ120" s="1050"/>
      <c r="AK120" s="1051" t="s">
        <v>404</v>
      </c>
      <c r="AL120" s="1049"/>
      <c r="AM120" s="1049"/>
      <c r="AN120" s="1049"/>
      <c r="AO120" s="1050"/>
      <c r="AP120" s="1052" t="s">
        <v>127</v>
      </c>
      <c r="AQ120" s="1053"/>
      <c r="AR120" s="1053"/>
      <c r="AS120" s="1053"/>
      <c r="AT120" s="1054"/>
      <c r="AU120" s="1079" t="s">
        <v>458</v>
      </c>
      <c r="AV120" s="1080"/>
      <c r="AW120" s="1080"/>
      <c r="AX120" s="1080"/>
      <c r="AY120" s="1081"/>
      <c r="AZ120" s="1030" t="s">
        <v>459</v>
      </c>
      <c r="BA120" s="979"/>
      <c r="BB120" s="979"/>
      <c r="BC120" s="979"/>
      <c r="BD120" s="979"/>
      <c r="BE120" s="979"/>
      <c r="BF120" s="979"/>
      <c r="BG120" s="979"/>
      <c r="BH120" s="979"/>
      <c r="BI120" s="979"/>
      <c r="BJ120" s="979"/>
      <c r="BK120" s="979"/>
      <c r="BL120" s="979"/>
      <c r="BM120" s="979"/>
      <c r="BN120" s="979"/>
      <c r="BO120" s="979"/>
      <c r="BP120" s="980"/>
      <c r="BQ120" s="1016">
        <v>2802178</v>
      </c>
      <c r="BR120" s="1017"/>
      <c r="BS120" s="1017"/>
      <c r="BT120" s="1017"/>
      <c r="BU120" s="1017"/>
      <c r="BV120" s="1017">
        <v>2551401</v>
      </c>
      <c r="BW120" s="1017"/>
      <c r="BX120" s="1017"/>
      <c r="BY120" s="1017"/>
      <c r="BZ120" s="1017"/>
      <c r="CA120" s="1017">
        <v>2629350</v>
      </c>
      <c r="CB120" s="1017"/>
      <c r="CC120" s="1017"/>
      <c r="CD120" s="1017"/>
      <c r="CE120" s="1017"/>
      <c r="CF120" s="1031">
        <v>18.5</v>
      </c>
      <c r="CG120" s="1032"/>
      <c r="CH120" s="1032"/>
      <c r="CI120" s="1032"/>
      <c r="CJ120" s="1032"/>
      <c r="CK120" s="1097" t="s">
        <v>460</v>
      </c>
      <c r="CL120" s="1098"/>
      <c r="CM120" s="1098"/>
      <c r="CN120" s="1098"/>
      <c r="CO120" s="1099"/>
      <c r="CP120" s="1105" t="s">
        <v>461</v>
      </c>
      <c r="CQ120" s="1106"/>
      <c r="CR120" s="1106"/>
      <c r="CS120" s="1106"/>
      <c r="CT120" s="1106"/>
      <c r="CU120" s="1106"/>
      <c r="CV120" s="1106"/>
      <c r="CW120" s="1106"/>
      <c r="CX120" s="1106"/>
      <c r="CY120" s="1106"/>
      <c r="CZ120" s="1106"/>
      <c r="DA120" s="1106"/>
      <c r="DB120" s="1106"/>
      <c r="DC120" s="1106"/>
      <c r="DD120" s="1106"/>
      <c r="DE120" s="1106"/>
      <c r="DF120" s="1107"/>
      <c r="DG120" s="1016">
        <v>10102162</v>
      </c>
      <c r="DH120" s="1017"/>
      <c r="DI120" s="1017"/>
      <c r="DJ120" s="1017"/>
      <c r="DK120" s="1017"/>
      <c r="DL120" s="1017">
        <v>9523012</v>
      </c>
      <c r="DM120" s="1017"/>
      <c r="DN120" s="1017"/>
      <c r="DO120" s="1017"/>
      <c r="DP120" s="1017"/>
      <c r="DQ120" s="1017">
        <v>8745441</v>
      </c>
      <c r="DR120" s="1017"/>
      <c r="DS120" s="1017"/>
      <c r="DT120" s="1017"/>
      <c r="DU120" s="1017"/>
      <c r="DV120" s="1018">
        <v>61.5</v>
      </c>
      <c r="DW120" s="1018"/>
      <c r="DX120" s="1018"/>
      <c r="DY120" s="1018"/>
      <c r="DZ120" s="1019"/>
    </row>
    <row r="121" spans="1:130" s="246" customFormat="1" ht="26.25" customHeight="1" x14ac:dyDescent="0.2">
      <c r="A121" s="1149"/>
      <c r="B121" s="1036"/>
      <c r="C121" s="1057" t="s">
        <v>462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127</v>
      </c>
      <c r="AB121" s="1049"/>
      <c r="AC121" s="1049"/>
      <c r="AD121" s="1049"/>
      <c r="AE121" s="1050"/>
      <c r="AF121" s="1051" t="s">
        <v>404</v>
      </c>
      <c r="AG121" s="1049"/>
      <c r="AH121" s="1049"/>
      <c r="AI121" s="1049"/>
      <c r="AJ121" s="1050"/>
      <c r="AK121" s="1051" t="s">
        <v>127</v>
      </c>
      <c r="AL121" s="1049"/>
      <c r="AM121" s="1049"/>
      <c r="AN121" s="1049"/>
      <c r="AO121" s="1050"/>
      <c r="AP121" s="1052" t="s">
        <v>127</v>
      </c>
      <c r="AQ121" s="1053"/>
      <c r="AR121" s="1053"/>
      <c r="AS121" s="1053"/>
      <c r="AT121" s="1054"/>
      <c r="AU121" s="1082"/>
      <c r="AV121" s="1083"/>
      <c r="AW121" s="1083"/>
      <c r="AX121" s="1083"/>
      <c r="AY121" s="1084"/>
      <c r="AZ121" s="1039" t="s">
        <v>463</v>
      </c>
      <c r="BA121" s="1040"/>
      <c r="BB121" s="1040"/>
      <c r="BC121" s="1040"/>
      <c r="BD121" s="1040"/>
      <c r="BE121" s="1040"/>
      <c r="BF121" s="1040"/>
      <c r="BG121" s="1040"/>
      <c r="BH121" s="1040"/>
      <c r="BI121" s="1040"/>
      <c r="BJ121" s="1040"/>
      <c r="BK121" s="1040"/>
      <c r="BL121" s="1040"/>
      <c r="BM121" s="1040"/>
      <c r="BN121" s="1040"/>
      <c r="BO121" s="1040"/>
      <c r="BP121" s="1041"/>
      <c r="BQ121" s="1009">
        <v>2690333</v>
      </c>
      <c r="BR121" s="1010"/>
      <c r="BS121" s="1010"/>
      <c r="BT121" s="1010"/>
      <c r="BU121" s="1010"/>
      <c r="BV121" s="1010">
        <v>2605534</v>
      </c>
      <c r="BW121" s="1010"/>
      <c r="BX121" s="1010"/>
      <c r="BY121" s="1010"/>
      <c r="BZ121" s="1010"/>
      <c r="CA121" s="1010">
        <v>2423396</v>
      </c>
      <c r="CB121" s="1010"/>
      <c r="CC121" s="1010"/>
      <c r="CD121" s="1010"/>
      <c r="CE121" s="1010"/>
      <c r="CF121" s="1004">
        <v>17</v>
      </c>
      <c r="CG121" s="1005"/>
      <c r="CH121" s="1005"/>
      <c r="CI121" s="1005"/>
      <c r="CJ121" s="1005"/>
      <c r="CK121" s="1100"/>
      <c r="CL121" s="1101"/>
      <c r="CM121" s="1101"/>
      <c r="CN121" s="1101"/>
      <c r="CO121" s="1102"/>
      <c r="CP121" s="1110" t="s">
        <v>464</v>
      </c>
      <c r="CQ121" s="1111"/>
      <c r="CR121" s="1111"/>
      <c r="CS121" s="1111"/>
      <c r="CT121" s="1111"/>
      <c r="CU121" s="1111"/>
      <c r="CV121" s="1111"/>
      <c r="CW121" s="1111"/>
      <c r="CX121" s="1111"/>
      <c r="CY121" s="1111"/>
      <c r="CZ121" s="1111"/>
      <c r="DA121" s="1111"/>
      <c r="DB121" s="1111"/>
      <c r="DC121" s="1111"/>
      <c r="DD121" s="1111"/>
      <c r="DE121" s="1111"/>
      <c r="DF121" s="1112"/>
      <c r="DG121" s="1009" t="s">
        <v>404</v>
      </c>
      <c r="DH121" s="1010"/>
      <c r="DI121" s="1010"/>
      <c r="DJ121" s="1010"/>
      <c r="DK121" s="1010"/>
      <c r="DL121" s="1010" t="s">
        <v>430</v>
      </c>
      <c r="DM121" s="1010"/>
      <c r="DN121" s="1010"/>
      <c r="DO121" s="1010"/>
      <c r="DP121" s="1010"/>
      <c r="DQ121" s="1010" t="s">
        <v>404</v>
      </c>
      <c r="DR121" s="1010"/>
      <c r="DS121" s="1010"/>
      <c r="DT121" s="1010"/>
      <c r="DU121" s="1010"/>
      <c r="DV121" s="1011" t="s">
        <v>430</v>
      </c>
      <c r="DW121" s="1011"/>
      <c r="DX121" s="1011"/>
      <c r="DY121" s="1011"/>
      <c r="DZ121" s="1012"/>
    </row>
    <row r="122" spans="1:130" s="246" customFormat="1" ht="26.25" customHeight="1" x14ac:dyDescent="0.2">
      <c r="A122" s="1149"/>
      <c r="B122" s="1036"/>
      <c r="C122" s="1006" t="s">
        <v>444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430</v>
      </c>
      <c r="AB122" s="1049"/>
      <c r="AC122" s="1049"/>
      <c r="AD122" s="1049"/>
      <c r="AE122" s="1050"/>
      <c r="AF122" s="1051" t="s">
        <v>127</v>
      </c>
      <c r="AG122" s="1049"/>
      <c r="AH122" s="1049"/>
      <c r="AI122" s="1049"/>
      <c r="AJ122" s="1050"/>
      <c r="AK122" s="1051" t="s">
        <v>404</v>
      </c>
      <c r="AL122" s="1049"/>
      <c r="AM122" s="1049"/>
      <c r="AN122" s="1049"/>
      <c r="AO122" s="1050"/>
      <c r="AP122" s="1052" t="s">
        <v>404</v>
      </c>
      <c r="AQ122" s="1053"/>
      <c r="AR122" s="1053"/>
      <c r="AS122" s="1053"/>
      <c r="AT122" s="1054"/>
      <c r="AU122" s="1082"/>
      <c r="AV122" s="1083"/>
      <c r="AW122" s="1083"/>
      <c r="AX122" s="1083"/>
      <c r="AY122" s="1084"/>
      <c r="AZ122" s="1064" t="s">
        <v>465</v>
      </c>
      <c r="BA122" s="1055"/>
      <c r="BB122" s="1055"/>
      <c r="BC122" s="1055"/>
      <c r="BD122" s="1055"/>
      <c r="BE122" s="1055"/>
      <c r="BF122" s="1055"/>
      <c r="BG122" s="1055"/>
      <c r="BH122" s="1055"/>
      <c r="BI122" s="1055"/>
      <c r="BJ122" s="1055"/>
      <c r="BK122" s="1055"/>
      <c r="BL122" s="1055"/>
      <c r="BM122" s="1055"/>
      <c r="BN122" s="1055"/>
      <c r="BO122" s="1055"/>
      <c r="BP122" s="1056"/>
      <c r="BQ122" s="1087">
        <v>21919272</v>
      </c>
      <c r="BR122" s="1088"/>
      <c r="BS122" s="1088"/>
      <c r="BT122" s="1088"/>
      <c r="BU122" s="1088"/>
      <c r="BV122" s="1088">
        <v>21943516</v>
      </c>
      <c r="BW122" s="1088"/>
      <c r="BX122" s="1088"/>
      <c r="BY122" s="1088"/>
      <c r="BZ122" s="1088"/>
      <c r="CA122" s="1088">
        <v>21724912</v>
      </c>
      <c r="CB122" s="1088"/>
      <c r="CC122" s="1088"/>
      <c r="CD122" s="1088"/>
      <c r="CE122" s="1088"/>
      <c r="CF122" s="1108">
        <v>152.80000000000001</v>
      </c>
      <c r="CG122" s="1109"/>
      <c r="CH122" s="1109"/>
      <c r="CI122" s="1109"/>
      <c r="CJ122" s="1109"/>
      <c r="CK122" s="1100"/>
      <c r="CL122" s="1101"/>
      <c r="CM122" s="1101"/>
      <c r="CN122" s="1101"/>
      <c r="CO122" s="1102"/>
      <c r="CP122" s="1110" t="s">
        <v>466</v>
      </c>
      <c r="CQ122" s="1111"/>
      <c r="CR122" s="1111"/>
      <c r="CS122" s="1111"/>
      <c r="CT122" s="1111"/>
      <c r="CU122" s="1111"/>
      <c r="CV122" s="1111"/>
      <c r="CW122" s="1111"/>
      <c r="CX122" s="1111"/>
      <c r="CY122" s="1111"/>
      <c r="CZ122" s="1111"/>
      <c r="DA122" s="1111"/>
      <c r="DB122" s="1111"/>
      <c r="DC122" s="1111"/>
      <c r="DD122" s="1111"/>
      <c r="DE122" s="1111"/>
      <c r="DF122" s="1112"/>
      <c r="DG122" s="1009" t="s">
        <v>436</v>
      </c>
      <c r="DH122" s="1010"/>
      <c r="DI122" s="1010"/>
      <c r="DJ122" s="1010"/>
      <c r="DK122" s="1010"/>
      <c r="DL122" s="1010" t="s">
        <v>427</v>
      </c>
      <c r="DM122" s="1010"/>
      <c r="DN122" s="1010"/>
      <c r="DO122" s="1010"/>
      <c r="DP122" s="1010"/>
      <c r="DQ122" s="1010" t="s">
        <v>430</v>
      </c>
      <c r="DR122" s="1010"/>
      <c r="DS122" s="1010"/>
      <c r="DT122" s="1010"/>
      <c r="DU122" s="1010"/>
      <c r="DV122" s="1011" t="s">
        <v>427</v>
      </c>
      <c r="DW122" s="1011"/>
      <c r="DX122" s="1011"/>
      <c r="DY122" s="1011"/>
      <c r="DZ122" s="1012"/>
    </row>
    <row r="123" spans="1:130" s="246" customFormat="1" ht="26.25" customHeight="1" x14ac:dyDescent="0.2">
      <c r="A123" s="1149"/>
      <c r="B123" s="1036"/>
      <c r="C123" s="1006" t="s">
        <v>450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427</v>
      </c>
      <c r="AB123" s="1049"/>
      <c r="AC123" s="1049"/>
      <c r="AD123" s="1049"/>
      <c r="AE123" s="1050"/>
      <c r="AF123" s="1051" t="s">
        <v>436</v>
      </c>
      <c r="AG123" s="1049"/>
      <c r="AH123" s="1049"/>
      <c r="AI123" s="1049"/>
      <c r="AJ123" s="1050"/>
      <c r="AK123" s="1051" t="s">
        <v>436</v>
      </c>
      <c r="AL123" s="1049"/>
      <c r="AM123" s="1049"/>
      <c r="AN123" s="1049"/>
      <c r="AO123" s="1050"/>
      <c r="AP123" s="1052" t="s">
        <v>404</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467</v>
      </c>
      <c r="BP123" s="1096"/>
      <c r="BQ123" s="1155">
        <v>27411783</v>
      </c>
      <c r="BR123" s="1156"/>
      <c r="BS123" s="1156"/>
      <c r="BT123" s="1156"/>
      <c r="BU123" s="1156"/>
      <c r="BV123" s="1156">
        <v>27100451</v>
      </c>
      <c r="BW123" s="1156"/>
      <c r="BX123" s="1156"/>
      <c r="BY123" s="1156"/>
      <c r="BZ123" s="1156"/>
      <c r="CA123" s="1156">
        <v>26777658</v>
      </c>
      <c r="CB123" s="1156"/>
      <c r="CC123" s="1156"/>
      <c r="CD123" s="1156"/>
      <c r="CE123" s="1156"/>
      <c r="CF123" s="1089"/>
      <c r="CG123" s="1090"/>
      <c r="CH123" s="1090"/>
      <c r="CI123" s="1090"/>
      <c r="CJ123" s="1091"/>
      <c r="CK123" s="1100"/>
      <c r="CL123" s="1101"/>
      <c r="CM123" s="1101"/>
      <c r="CN123" s="1101"/>
      <c r="CO123" s="1102"/>
      <c r="CP123" s="1110" t="s">
        <v>468</v>
      </c>
      <c r="CQ123" s="1111"/>
      <c r="CR123" s="1111"/>
      <c r="CS123" s="1111"/>
      <c r="CT123" s="1111"/>
      <c r="CU123" s="1111"/>
      <c r="CV123" s="1111"/>
      <c r="CW123" s="1111"/>
      <c r="CX123" s="1111"/>
      <c r="CY123" s="1111"/>
      <c r="CZ123" s="1111"/>
      <c r="DA123" s="1111"/>
      <c r="DB123" s="1111"/>
      <c r="DC123" s="1111"/>
      <c r="DD123" s="1111"/>
      <c r="DE123" s="1111"/>
      <c r="DF123" s="1112"/>
      <c r="DG123" s="1048" t="s">
        <v>430</v>
      </c>
      <c r="DH123" s="1049"/>
      <c r="DI123" s="1049"/>
      <c r="DJ123" s="1049"/>
      <c r="DK123" s="1050"/>
      <c r="DL123" s="1051" t="s">
        <v>430</v>
      </c>
      <c r="DM123" s="1049"/>
      <c r="DN123" s="1049"/>
      <c r="DO123" s="1049"/>
      <c r="DP123" s="1050"/>
      <c r="DQ123" s="1051" t="s">
        <v>430</v>
      </c>
      <c r="DR123" s="1049"/>
      <c r="DS123" s="1049"/>
      <c r="DT123" s="1049"/>
      <c r="DU123" s="1050"/>
      <c r="DV123" s="1052" t="s">
        <v>404</v>
      </c>
      <c r="DW123" s="1053"/>
      <c r="DX123" s="1053"/>
      <c r="DY123" s="1053"/>
      <c r="DZ123" s="1054"/>
    </row>
    <row r="124" spans="1:130" s="246" customFormat="1" ht="26.25" customHeight="1" thickBot="1" x14ac:dyDescent="0.25">
      <c r="A124" s="1149"/>
      <c r="B124" s="1036"/>
      <c r="C124" s="1006" t="s">
        <v>453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427</v>
      </c>
      <c r="AB124" s="1049"/>
      <c r="AC124" s="1049"/>
      <c r="AD124" s="1049"/>
      <c r="AE124" s="1050"/>
      <c r="AF124" s="1051" t="s">
        <v>430</v>
      </c>
      <c r="AG124" s="1049"/>
      <c r="AH124" s="1049"/>
      <c r="AI124" s="1049"/>
      <c r="AJ124" s="1050"/>
      <c r="AK124" s="1051" t="s">
        <v>404</v>
      </c>
      <c r="AL124" s="1049"/>
      <c r="AM124" s="1049"/>
      <c r="AN124" s="1049"/>
      <c r="AO124" s="1050"/>
      <c r="AP124" s="1052" t="s">
        <v>430</v>
      </c>
      <c r="AQ124" s="1053"/>
      <c r="AR124" s="1053"/>
      <c r="AS124" s="1053"/>
      <c r="AT124" s="1054"/>
      <c r="AU124" s="1151" t="s">
        <v>469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46</v>
      </c>
      <c r="BR124" s="1118"/>
      <c r="BS124" s="1118"/>
      <c r="BT124" s="1118"/>
      <c r="BU124" s="1118"/>
      <c r="BV124" s="1118">
        <v>52.9</v>
      </c>
      <c r="BW124" s="1118"/>
      <c r="BX124" s="1118"/>
      <c r="BY124" s="1118"/>
      <c r="BZ124" s="1118"/>
      <c r="CA124" s="1118">
        <v>55.4</v>
      </c>
      <c r="CB124" s="1118"/>
      <c r="CC124" s="1118"/>
      <c r="CD124" s="1118"/>
      <c r="CE124" s="1118"/>
      <c r="CF124" s="1119"/>
      <c r="CG124" s="1120"/>
      <c r="CH124" s="1120"/>
      <c r="CI124" s="1120"/>
      <c r="CJ124" s="1121"/>
      <c r="CK124" s="1103"/>
      <c r="CL124" s="1103"/>
      <c r="CM124" s="1103"/>
      <c r="CN124" s="1103"/>
      <c r="CO124" s="1104"/>
      <c r="CP124" s="1110" t="s">
        <v>470</v>
      </c>
      <c r="CQ124" s="1111"/>
      <c r="CR124" s="1111"/>
      <c r="CS124" s="1111"/>
      <c r="CT124" s="1111"/>
      <c r="CU124" s="1111"/>
      <c r="CV124" s="1111"/>
      <c r="CW124" s="1111"/>
      <c r="CX124" s="1111"/>
      <c r="CY124" s="1111"/>
      <c r="CZ124" s="1111"/>
      <c r="DA124" s="1111"/>
      <c r="DB124" s="1111"/>
      <c r="DC124" s="1111"/>
      <c r="DD124" s="1111"/>
      <c r="DE124" s="1111"/>
      <c r="DF124" s="1112"/>
      <c r="DG124" s="1095" t="s">
        <v>427</v>
      </c>
      <c r="DH124" s="1074"/>
      <c r="DI124" s="1074"/>
      <c r="DJ124" s="1074"/>
      <c r="DK124" s="1075"/>
      <c r="DL124" s="1073" t="s">
        <v>127</v>
      </c>
      <c r="DM124" s="1074"/>
      <c r="DN124" s="1074"/>
      <c r="DO124" s="1074"/>
      <c r="DP124" s="1075"/>
      <c r="DQ124" s="1073" t="s">
        <v>427</v>
      </c>
      <c r="DR124" s="1074"/>
      <c r="DS124" s="1074"/>
      <c r="DT124" s="1074"/>
      <c r="DU124" s="1075"/>
      <c r="DV124" s="1076" t="s">
        <v>427</v>
      </c>
      <c r="DW124" s="1077"/>
      <c r="DX124" s="1077"/>
      <c r="DY124" s="1077"/>
      <c r="DZ124" s="1078"/>
    </row>
    <row r="125" spans="1:130" s="246" customFormat="1" ht="26.25" customHeight="1" x14ac:dyDescent="0.2">
      <c r="A125" s="1149"/>
      <c r="B125" s="1036"/>
      <c r="C125" s="1006" t="s">
        <v>455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404</v>
      </c>
      <c r="AB125" s="1049"/>
      <c r="AC125" s="1049"/>
      <c r="AD125" s="1049"/>
      <c r="AE125" s="1050"/>
      <c r="AF125" s="1051" t="s">
        <v>404</v>
      </c>
      <c r="AG125" s="1049"/>
      <c r="AH125" s="1049"/>
      <c r="AI125" s="1049"/>
      <c r="AJ125" s="1050"/>
      <c r="AK125" s="1051" t="s">
        <v>404</v>
      </c>
      <c r="AL125" s="1049"/>
      <c r="AM125" s="1049"/>
      <c r="AN125" s="1049"/>
      <c r="AO125" s="1050"/>
      <c r="AP125" s="1052" t="s">
        <v>404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471</v>
      </c>
      <c r="CL125" s="1098"/>
      <c r="CM125" s="1098"/>
      <c r="CN125" s="1098"/>
      <c r="CO125" s="1099"/>
      <c r="CP125" s="1030" t="s">
        <v>472</v>
      </c>
      <c r="CQ125" s="979"/>
      <c r="CR125" s="979"/>
      <c r="CS125" s="979"/>
      <c r="CT125" s="979"/>
      <c r="CU125" s="979"/>
      <c r="CV125" s="979"/>
      <c r="CW125" s="979"/>
      <c r="CX125" s="979"/>
      <c r="CY125" s="979"/>
      <c r="CZ125" s="979"/>
      <c r="DA125" s="979"/>
      <c r="DB125" s="979"/>
      <c r="DC125" s="979"/>
      <c r="DD125" s="979"/>
      <c r="DE125" s="979"/>
      <c r="DF125" s="980"/>
      <c r="DG125" s="1016" t="s">
        <v>427</v>
      </c>
      <c r="DH125" s="1017"/>
      <c r="DI125" s="1017"/>
      <c r="DJ125" s="1017"/>
      <c r="DK125" s="1017"/>
      <c r="DL125" s="1017" t="s">
        <v>427</v>
      </c>
      <c r="DM125" s="1017"/>
      <c r="DN125" s="1017"/>
      <c r="DO125" s="1017"/>
      <c r="DP125" s="1017"/>
      <c r="DQ125" s="1017" t="s">
        <v>404</v>
      </c>
      <c r="DR125" s="1017"/>
      <c r="DS125" s="1017"/>
      <c r="DT125" s="1017"/>
      <c r="DU125" s="1017"/>
      <c r="DV125" s="1018" t="s">
        <v>404</v>
      </c>
      <c r="DW125" s="1018"/>
      <c r="DX125" s="1018"/>
      <c r="DY125" s="1018"/>
      <c r="DZ125" s="1019"/>
    </row>
    <row r="126" spans="1:130" s="246" customFormat="1" ht="26.25" customHeight="1" thickBot="1" x14ac:dyDescent="0.25">
      <c r="A126" s="1149"/>
      <c r="B126" s="1036"/>
      <c r="C126" s="1006" t="s">
        <v>457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299492</v>
      </c>
      <c r="AB126" s="1049"/>
      <c r="AC126" s="1049"/>
      <c r="AD126" s="1049"/>
      <c r="AE126" s="1050"/>
      <c r="AF126" s="1051">
        <v>660900</v>
      </c>
      <c r="AG126" s="1049"/>
      <c r="AH126" s="1049"/>
      <c r="AI126" s="1049"/>
      <c r="AJ126" s="1050"/>
      <c r="AK126" s="1051">
        <v>159414</v>
      </c>
      <c r="AL126" s="1049"/>
      <c r="AM126" s="1049"/>
      <c r="AN126" s="1049"/>
      <c r="AO126" s="1050"/>
      <c r="AP126" s="1052">
        <v>1.1000000000000001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473</v>
      </c>
      <c r="CQ126" s="1040"/>
      <c r="CR126" s="1040"/>
      <c r="CS126" s="1040"/>
      <c r="CT126" s="1040"/>
      <c r="CU126" s="1040"/>
      <c r="CV126" s="1040"/>
      <c r="CW126" s="1040"/>
      <c r="CX126" s="1040"/>
      <c r="CY126" s="1040"/>
      <c r="CZ126" s="1040"/>
      <c r="DA126" s="1040"/>
      <c r="DB126" s="1040"/>
      <c r="DC126" s="1040"/>
      <c r="DD126" s="1040"/>
      <c r="DE126" s="1040"/>
      <c r="DF126" s="1041"/>
      <c r="DG126" s="1009" t="s">
        <v>427</v>
      </c>
      <c r="DH126" s="1010"/>
      <c r="DI126" s="1010"/>
      <c r="DJ126" s="1010"/>
      <c r="DK126" s="1010"/>
      <c r="DL126" s="1010" t="s">
        <v>427</v>
      </c>
      <c r="DM126" s="1010"/>
      <c r="DN126" s="1010"/>
      <c r="DO126" s="1010"/>
      <c r="DP126" s="1010"/>
      <c r="DQ126" s="1010" t="s">
        <v>127</v>
      </c>
      <c r="DR126" s="1010"/>
      <c r="DS126" s="1010"/>
      <c r="DT126" s="1010"/>
      <c r="DU126" s="1010"/>
      <c r="DV126" s="1011" t="s">
        <v>404</v>
      </c>
      <c r="DW126" s="1011"/>
      <c r="DX126" s="1011"/>
      <c r="DY126" s="1011"/>
      <c r="DZ126" s="1012"/>
    </row>
    <row r="127" spans="1:130" s="246" customFormat="1" ht="26.25" customHeight="1" x14ac:dyDescent="0.2">
      <c r="A127" s="1150"/>
      <c r="B127" s="1038"/>
      <c r="C127" s="1092" t="s">
        <v>474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404</v>
      </c>
      <c r="AB127" s="1049"/>
      <c r="AC127" s="1049"/>
      <c r="AD127" s="1049"/>
      <c r="AE127" s="1050"/>
      <c r="AF127" s="1051" t="s">
        <v>427</v>
      </c>
      <c r="AG127" s="1049"/>
      <c r="AH127" s="1049"/>
      <c r="AI127" s="1049"/>
      <c r="AJ127" s="1050"/>
      <c r="AK127" s="1051" t="s">
        <v>427</v>
      </c>
      <c r="AL127" s="1049"/>
      <c r="AM127" s="1049"/>
      <c r="AN127" s="1049"/>
      <c r="AO127" s="1050"/>
      <c r="AP127" s="1052" t="s">
        <v>427</v>
      </c>
      <c r="AQ127" s="1053"/>
      <c r="AR127" s="1053"/>
      <c r="AS127" s="1053"/>
      <c r="AT127" s="1054"/>
      <c r="AU127" s="282"/>
      <c r="AV127" s="282"/>
      <c r="AW127" s="282"/>
      <c r="AX127" s="1122" t="s">
        <v>475</v>
      </c>
      <c r="AY127" s="1123"/>
      <c r="AZ127" s="1123"/>
      <c r="BA127" s="1123"/>
      <c r="BB127" s="1123"/>
      <c r="BC127" s="1123"/>
      <c r="BD127" s="1123"/>
      <c r="BE127" s="1124"/>
      <c r="BF127" s="1125" t="s">
        <v>476</v>
      </c>
      <c r="BG127" s="1123"/>
      <c r="BH127" s="1123"/>
      <c r="BI127" s="1123"/>
      <c r="BJ127" s="1123"/>
      <c r="BK127" s="1123"/>
      <c r="BL127" s="1124"/>
      <c r="BM127" s="1125" t="s">
        <v>477</v>
      </c>
      <c r="BN127" s="1123"/>
      <c r="BO127" s="1123"/>
      <c r="BP127" s="1123"/>
      <c r="BQ127" s="1123"/>
      <c r="BR127" s="1123"/>
      <c r="BS127" s="1124"/>
      <c r="BT127" s="1125" t="s">
        <v>478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479</v>
      </c>
      <c r="CQ127" s="1040"/>
      <c r="CR127" s="1040"/>
      <c r="CS127" s="1040"/>
      <c r="CT127" s="1040"/>
      <c r="CU127" s="1040"/>
      <c r="CV127" s="1040"/>
      <c r="CW127" s="1040"/>
      <c r="CX127" s="1040"/>
      <c r="CY127" s="1040"/>
      <c r="CZ127" s="1040"/>
      <c r="DA127" s="1040"/>
      <c r="DB127" s="1040"/>
      <c r="DC127" s="1040"/>
      <c r="DD127" s="1040"/>
      <c r="DE127" s="1040"/>
      <c r="DF127" s="1041"/>
      <c r="DG127" s="1009" t="s">
        <v>404</v>
      </c>
      <c r="DH127" s="1010"/>
      <c r="DI127" s="1010"/>
      <c r="DJ127" s="1010"/>
      <c r="DK127" s="1010"/>
      <c r="DL127" s="1010" t="s">
        <v>404</v>
      </c>
      <c r="DM127" s="1010"/>
      <c r="DN127" s="1010"/>
      <c r="DO127" s="1010"/>
      <c r="DP127" s="1010"/>
      <c r="DQ127" s="1010" t="s">
        <v>427</v>
      </c>
      <c r="DR127" s="1010"/>
      <c r="DS127" s="1010"/>
      <c r="DT127" s="1010"/>
      <c r="DU127" s="1010"/>
      <c r="DV127" s="1011" t="s">
        <v>404</v>
      </c>
      <c r="DW127" s="1011"/>
      <c r="DX127" s="1011"/>
      <c r="DY127" s="1011"/>
      <c r="DZ127" s="1012"/>
    </row>
    <row r="128" spans="1:130" s="246" customFormat="1" ht="26.25" customHeight="1" thickBot="1" x14ac:dyDescent="0.25">
      <c r="A128" s="1133" t="s">
        <v>480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481</v>
      </c>
      <c r="X128" s="1135"/>
      <c r="Y128" s="1135"/>
      <c r="Z128" s="1136"/>
      <c r="AA128" s="1137">
        <v>382667</v>
      </c>
      <c r="AB128" s="1138"/>
      <c r="AC128" s="1138"/>
      <c r="AD128" s="1138"/>
      <c r="AE128" s="1139"/>
      <c r="AF128" s="1140">
        <v>378562</v>
      </c>
      <c r="AG128" s="1138"/>
      <c r="AH128" s="1138"/>
      <c r="AI128" s="1138"/>
      <c r="AJ128" s="1139"/>
      <c r="AK128" s="1140">
        <v>371587</v>
      </c>
      <c r="AL128" s="1138"/>
      <c r="AM128" s="1138"/>
      <c r="AN128" s="1138"/>
      <c r="AO128" s="1139"/>
      <c r="AP128" s="1141"/>
      <c r="AQ128" s="1142"/>
      <c r="AR128" s="1142"/>
      <c r="AS128" s="1142"/>
      <c r="AT128" s="1143"/>
      <c r="AU128" s="282"/>
      <c r="AV128" s="282"/>
      <c r="AW128" s="282"/>
      <c r="AX128" s="978" t="s">
        <v>482</v>
      </c>
      <c r="AY128" s="979"/>
      <c r="AZ128" s="979"/>
      <c r="BA128" s="979"/>
      <c r="BB128" s="979"/>
      <c r="BC128" s="979"/>
      <c r="BD128" s="979"/>
      <c r="BE128" s="980"/>
      <c r="BF128" s="1144" t="s">
        <v>483</v>
      </c>
      <c r="BG128" s="1145"/>
      <c r="BH128" s="1145"/>
      <c r="BI128" s="1145"/>
      <c r="BJ128" s="1145"/>
      <c r="BK128" s="1145"/>
      <c r="BL128" s="1146"/>
      <c r="BM128" s="1144">
        <v>12.69</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484</v>
      </c>
      <c r="CQ128" s="1127"/>
      <c r="CR128" s="1127"/>
      <c r="CS128" s="1127"/>
      <c r="CT128" s="1127"/>
      <c r="CU128" s="1127"/>
      <c r="CV128" s="1127"/>
      <c r="CW128" s="1127"/>
      <c r="CX128" s="1127"/>
      <c r="CY128" s="1127"/>
      <c r="CZ128" s="1127"/>
      <c r="DA128" s="1127"/>
      <c r="DB128" s="1127"/>
      <c r="DC128" s="1127"/>
      <c r="DD128" s="1127"/>
      <c r="DE128" s="1127"/>
      <c r="DF128" s="1128"/>
      <c r="DG128" s="1129" t="s">
        <v>485</v>
      </c>
      <c r="DH128" s="1130"/>
      <c r="DI128" s="1130"/>
      <c r="DJ128" s="1130"/>
      <c r="DK128" s="1130"/>
      <c r="DL128" s="1130" t="s">
        <v>486</v>
      </c>
      <c r="DM128" s="1130"/>
      <c r="DN128" s="1130"/>
      <c r="DO128" s="1130"/>
      <c r="DP128" s="1130"/>
      <c r="DQ128" s="1130" t="s">
        <v>485</v>
      </c>
      <c r="DR128" s="1130"/>
      <c r="DS128" s="1130"/>
      <c r="DT128" s="1130"/>
      <c r="DU128" s="1130"/>
      <c r="DV128" s="1131" t="s">
        <v>404</v>
      </c>
      <c r="DW128" s="1131"/>
      <c r="DX128" s="1131"/>
      <c r="DY128" s="1131"/>
      <c r="DZ128" s="1132"/>
    </row>
    <row r="129" spans="1:131" s="246" customFormat="1" ht="26.25" customHeight="1" x14ac:dyDescent="0.2">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487</v>
      </c>
      <c r="X129" s="1164"/>
      <c r="Y129" s="1164"/>
      <c r="Z129" s="1165"/>
      <c r="AA129" s="1048">
        <v>15860335</v>
      </c>
      <c r="AB129" s="1049"/>
      <c r="AC129" s="1049"/>
      <c r="AD129" s="1049"/>
      <c r="AE129" s="1050"/>
      <c r="AF129" s="1051">
        <v>16021758</v>
      </c>
      <c r="AG129" s="1049"/>
      <c r="AH129" s="1049"/>
      <c r="AI129" s="1049"/>
      <c r="AJ129" s="1050"/>
      <c r="AK129" s="1051">
        <v>16231696</v>
      </c>
      <c r="AL129" s="1049"/>
      <c r="AM129" s="1049"/>
      <c r="AN129" s="1049"/>
      <c r="AO129" s="1050"/>
      <c r="AP129" s="1166"/>
      <c r="AQ129" s="1167"/>
      <c r="AR129" s="1167"/>
      <c r="AS129" s="1167"/>
      <c r="AT129" s="1168"/>
      <c r="AU129" s="284"/>
      <c r="AV129" s="284"/>
      <c r="AW129" s="284"/>
      <c r="AX129" s="1157" t="s">
        <v>488</v>
      </c>
      <c r="AY129" s="1040"/>
      <c r="AZ129" s="1040"/>
      <c r="BA129" s="1040"/>
      <c r="BB129" s="1040"/>
      <c r="BC129" s="1040"/>
      <c r="BD129" s="1040"/>
      <c r="BE129" s="1041"/>
      <c r="BF129" s="1158" t="s">
        <v>489</v>
      </c>
      <c r="BG129" s="1159"/>
      <c r="BH129" s="1159"/>
      <c r="BI129" s="1159"/>
      <c r="BJ129" s="1159"/>
      <c r="BK129" s="1159"/>
      <c r="BL129" s="1160"/>
      <c r="BM129" s="1158">
        <v>17.690000000000001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490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491</v>
      </c>
      <c r="X130" s="1164"/>
      <c r="Y130" s="1164"/>
      <c r="Z130" s="1165"/>
      <c r="AA130" s="1048">
        <v>1945626</v>
      </c>
      <c r="AB130" s="1049"/>
      <c r="AC130" s="1049"/>
      <c r="AD130" s="1049"/>
      <c r="AE130" s="1050"/>
      <c r="AF130" s="1051">
        <v>1996173</v>
      </c>
      <c r="AG130" s="1049"/>
      <c r="AH130" s="1049"/>
      <c r="AI130" s="1049"/>
      <c r="AJ130" s="1050"/>
      <c r="AK130" s="1051">
        <v>2010069</v>
      </c>
      <c r="AL130" s="1049"/>
      <c r="AM130" s="1049"/>
      <c r="AN130" s="1049"/>
      <c r="AO130" s="1050"/>
      <c r="AP130" s="1166"/>
      <c r="AQ130" s="1167"/>
      <c r="AR130" s="1167"/>
      <c r="AS130" s="1167"/>
      <c r="AT130" s="1168"/>
      <c r="AU130" s="284"/>
      <c r="AV130" s="284"/>
      <c r="AW130" s="284"/>
      <c r="AX130" s="1157" t="s">
        <v>492</v>
      </c>
      <c r="AY130" s="1040"/>
      <c r="AZ130" s="1040"/>
      <c r="BA130" s="1040"/>
      <c r="BB130" s="1040"/>
      <c r="BC130" s="1040"/>
      <c r="BD130" s="1040"/>
      <c r="BE130" s="1041"/>
      <c r="BF130" s="1194">
        <v>7.9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493</v>
      </c>
      <c r="X131" s="1202"/>
      <c r="Y131" s="1202"/>
      <c r="Z131" s="1203"/>
      <c r="AA131" s="1095">
        <v>13914709</v>
      </c>
      <c r="AB131" s="1074"/>
      <c r="AC131" s="1074"/>
      <c r="AD131" s="1074"/>
      <c r="AE131" s="1075"/>
      <c r="AF131" s="1073">
        <v>14025585</v>
      </c>
      <c r="AG131" s="1074"/>
      <c r="AH131" s="1074"/>
      <c r="AI131" s="1074"/>
      <c r="AJ131" s="1075"/>
      <c r="AK131" s="1073">
        <v>14221627</v>
      </c>
      <c r="AL131" s="1074"/>
      <c r="AM131" s="1074"/>
      <c r="AN131" s="1074"/>
      <c r="AO131" s="1075"/>
      <c r="AP131" s="1204"/>
      <c r="AQ131" s="1205"/>
      <c r="AR131" s="1205"/>
      <c r="AS131" s="1205"/>
      <c r="AT131" s="1206"/>
      <c r="AU131" s="284"/>
      <c r="AV131" s="284"/>
      <c r="AW131" s="284"/>
      <c r="AX131" s="1176" t="s">
        <v>494</v>
      </c>
      <c r="AY131" s="1127"/>
      <c r="AZ131" s="1127"/>
      <c r="BA131" s="1127"/>
      <c r="BB131" s="1127"/>
      <c r="BC131" s="1127"/>
      <c r="BD131" s="1127"/>
      <c r="BE131" s="1128"/>
      <c r="BF131" s="1177">
        <v>55.4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495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496</v>
      </c>
      <c r="W132" s="1187"/>
      <c r="X132" s="1187"/>
      <c r="Y132" s="1187"/>
      <c r="Z132" s="1188"/>
      <c r="AA132" s="1189">
        <v>7.3181983180000003</v>
      </c>
      <c r="AB132" s="1190"/>
      <c r="AC132" s="1190"/>
      <c r="AD132" s="1190"/>
      <c r="AE132" s="1191"/>
      <c r="AF132" s="1192">
        <v>9.8760158669999996</v>
      </c>
      <c r="AG132" s="1190"/>
      <c r="AH132" s="1190"/>
      <c r="AI132" s="1190"/>
      <c r="AJ132" s="1191"/>
      <c r="AK132" s="1192">
        <v>6.7201664059999997</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497</v>
      </c>
      <c r="W133" s="1170"/>
      <c r="X133" s="1170"/>
      <c r="Y133" s="1170"/>
      <c r="Z133" s="1171"/>
      <c r="AA133" s="1172">
        <v>7.2</v>
      </c>
      <c r="AB133" s="1173"/>
      <c r="AC133" s="1173"/>
      <c r="AD133" s="1173"/>
      <c r="AE133" s="1174"/>
      <c r="AF133" s="1172">
        <v>8</v>
      </c>
      <c r="AG133" s="1173"/>
      <c r="AH133" s="1173"/>
      <c r="AI133" s="1173"/>
      <c r="AJ133" s="1174"/>
      <c r="AK133" s="1172">
        <v>7.9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EsKatNFAdCOq9P6yWI6qHurjeySwfeBwGMMWDvhXz307wSD4rKkBvfnB7g6w18ge9rpDmtftgRZZkLoZV4JSNg==" saltValue="dXKN4xA95KYx+YJQwWST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664062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498</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QTlwfbi8sCCIVFnoV0w3WU3qXLwe/HvDWpnn7xIStz6U05DtF7uLBN40F4Ns9m0MSj+4Mff6Gom8OUbeyLaxzQ==" saltValue="n/06wYjX3U55fQWzTz+ge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554687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wTa6Lq8rQScGF2OV6IOsL5ODqvwtm+VMw/a0mJejoTuGZtn13Yu2F6vN5BAaAaEqdHwkYQoqmqr5dvrFRkjbrw==" saltValue="iLQCimoErugcCQBjqA4ra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5546875" style="292" hidden="1" customWidth="1"/>
    <col min="53" max="16384" width="8.554687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501</v>
      </c>
      <c r="AP7" s="303"/>
      <c r="AQ7" s="304" t="s">
        <v>502</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503</v>
      </c>
      <c r="AQ8" s="310" t="s">
        <v>504</v>
      </c>
      <c r="AR8" s="311" t="s">
        <v>505</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506</v>
      </c>
      <c r="AL9" s="1213"/>
      <c r="AM9" s="1213"/>
      <c r="AN9" s="1214"/>
      <c r="AO9" s="312">
        <v>5587331</v>
      </c>
      <c r="AP9" s="312">
        <v>65641</v>
      </c>
      <c r="AQ9" s="313">
        <v>62647</v>
      </c>
      <c r="AR9" s="314">
        <v>4.8</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507</v>
      </c>
      <c r="AL10" s="1213"/>
      <c r="AM10" s="1213"/>
      <c r="AN10" s="1214"/>
      <c r="AO10" s="315">
        <v>413091</v>
      </c>
      <c r="AP10" s="315">
        <v>4853</v>
      </c>
      <c r="AQ10" s="316">
        <v>5968</v>
      </c>
      <c r="AR10" s="317">
        <v>-18.7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508</v>
      </c>
      <c r="AL11" s="1213"/>
      <c r="AM11" s="1213"/>
      <c r="AN11" s="1214"/>
      <c r="AO11" s="315">
        <v>165196</v>
      </c>
      <c r="AP11" s="315">
        <v>1941</v>
      </c>
      <c r="AQ11" s="316">
        <v>5863</v>
      </c>
      <c r="AR11" s="317">
        <v>-66.900000000000006</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509</v>
      </c>
      <c r="AL12" s="1213"/>
      <c r="AM12" s="1213"/>
      <c r="AN12" s="1214"/>
      <c r="AO12" s="315" t="s">
        <v>510</v>
      </c>
      <c r="AP12" s="315" t="s">
        <v>510</v>
      </c>
      <c r="AQ12" s="316">
        <v>1312</v>
      </c>
      <c r="AR12" s="317" t="s">
        <v>510</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511</v>
      </c>
      <c r="AL13" s="1213"/>
      <c r="AM13" s="1213"/>
      <c r="AN13" s="1214"/>
      <c r="AO13" s="315" t="s">
        <v>510</v>
      </c>
      <c r="AP13" s="315" t="s">
        <v>510</v>
      </c>
      <c r="AQ13" s="316">
        <v>0</v>
      </c>
      <c r="AR13" s="317" t="s">
        <v>510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512</v>
      </c>
      <c r="AL14" s="1213"/>
      <c r="AM14" s="1213"/>
      <c r="AN14" s="1214"/>
      <c r="AO14" s="315">
        <v>286577</v>
      </c>
      <c r="AP14" s="315">
        <v>3367</v>
      </c>
      <c r="AQ14" s="316">
        <v>2308</v>
      </c>
      <c r="AR14" s="317">
        <v>45.9</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513</v>
      </c>
      <c r="AL15" s="1213"/>
      <c r="AM15" s="1213"/>
      <c r="AN15" s="1214"/>
      <c r="AO15" s="315">
        <v>119228</v>
      </c>
      <c r="AP15" s="315">
        <v>1401</v>
      </c>
      <c r="AQ15" s="316">
        <v>1635</v>
      </c>
      <c r="AR15" s="317">
        <v>-14.3</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514</v>
      </c>
      <c r="AL16" s="1216"/>
      <c r="AM16" s="1216"/>
      <c r="AN16" s="1217"/>
      <c r="AO16" s="315">
        <v>-564260</v>
      </c>
      <c r="AP16" s="315">
        <v>-6629</v>
      </c>
      <c r="AQ16" s="316">
        <v>-5106</v>
      </c>
      <c r="AR16" s="317">
        <v>29.8</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6007163</v>
      </c>
      <c r="AP17" s="315">
        <v>70573</v>
      </c>
      <c r="AQ17" s="316">
        <v>74627</v>
      </c>
      <c r="AR17" s="317">
        <v>-5.4</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519</v>
      </c>
      <c r="AL21" s="1208"/>
      <c r="AM21" s="1208"/>
      <c r="AN21" s="1209"/>
      <c r="AO21" s="327">
        <v>6.94</v>
      </c>
      <c r="AP21" s="328">
        <v>7.32</v>
      </c>
      <c r="AQ21" s="329">
        <v>-0.38</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520</v>
      </c>
      <c r="AL22" s="1208"/>
      <c r="AM22" s="1208"/>
      <c r="AN22" s="1209"/>
      <c r="AO22" s="332">
        <v>100.9</v>
      </c>
      <c r="AP22" s="333">
        <v>98.6</v>
      </c>
      <c r="AQ22" s="334">
        <v>2.2999999999999998</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501</v>
      </c>
      <c r="AP30" s="303"/>
      <c r="AQ30" s="304" t="s">
        <v>502</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503</v>
      </c>
      <c r="AQ31" s="310" t="s">
        <v>504</v>
      </c>
      <c r="AR31" s="311" t="s">
        <v>505</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524</v>
      </c>
      <c r="AL32" s="1224"/>
      <c r="AM32" s="1224"/>
      <c r="AN32" s="1225"/>
      <c r="AO32" s="342">
        <v>1956990</v>
      </c>
      <c r="AP32" s="342">
        <v>22991</v>
      </c>
      <c r="AQ32" s="343">
        <v>39505</v>
      </c>
      <c r="AR32" s="344">
        <v>-41.8</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525</v>
      </c>
      <c r="AL33" s="1224"/>
      <c r="AM33" s="1224"/>
      <c r="AN33" s="1225"/>
      <c r="AO33" s="342" t="s">
        <v>510</v>
      </c>
      <c r="AP33" s="342" t="s">
        <v>510</v>
      </c>
      <c r="AQ33" s="343" t="s">
        <v>510</v>
      </c>
      <c r="AR33" s="344" t="s">
        <v>510</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526</v>
      </c>
      <c r="AL34" s="1224"/>
      <c r="AM34" s="1224"/>
      <c r="AN34" s="1225"/>
      <c r="AO34" s="342" t="s">
        <v>510</v>
      </c>
      <c r="AP34" s="342" t="s">
        <v>510</v>
      </c>
      <c r="AQ34" s="343">
        <v>56</v>
      </c>
      <c r="AR34" s="344" t="s">
        <v>510</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527</v>
      </c>
      <c r="AL35" s="1224"/>
      <c r="AM35" s="1224"/>
      <c r="AN35" s="1225"/>
      <c r="AO35" s="342">
        <v>1201514</v>
      </c>
      <c r="AP35" s="342">
        <v>14116</v>
      </c>
      <c r="AQ35" s="343">
        <v>13645</v>
      </c>
      <c r="AR35" s="344">
        <v>3.5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528</v>
      </c>
      <c r="AL36" s="1224"/>
      <c r="AM36" s="1224"/>
      <c r="AN36" s="1225"/>
      <c r="AO36" s="342">
        <v>19455</v>
      </c>
      <c r="AP36" s="342">
        <v>229</v>
      </c>
      <c r="AQ36" s="343">
        <v>1726</v>
      </c>
      <c r="AR36" s="344">
        <v>-86.7</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529</v>
      </c>
      <c r="AL37" s="1224"/>
      <c r="AM37" s="1224"/>
      <c r="AN37" s="1225"/>
      <c r="AO37" s="342">
        <v>159414</v>
      </c>
      <c r="AP37" s="342">
        <v>1873</v>
      </c>
      <c r="AQ37" s="343">
        <v>663</v>
      </c>
      <c r="AR37" s="344">
        <v>182.5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530</v>
      </c>
      <c r="AL38" s="1227"/>
      <c r="AM38" s="1227"/>
      <c r="AN38" s="1228"/>
      <c r="AO38" s="345" t="s">
        <v>510</v>
      </c>
      <c r="AP38" s="345" t="s">
        <v>510</v>
      </c>
      <c r="AQ38" s="346">
        <v>1</v>
      </c>
      <c r="AR38" s="334" t="s">
        <v>510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531</v>
      </c>
      <c r="AL39" s="1227"/>
      <c r="AM39" s="1227"/>
      <c r="AN39" s="1228"/>
      <c r="AO39" s="342">
        <v>-371587</v>
      </c>
      <c r="AP39" s="342">
        <v>-4365</v>
      </c>
      <c r="AQ39" s="343">
        <v>-5573</v>
      </c>
      <c r="AR39" s="344">
        <v>-21.7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532</v>
      </c>
      <c r="AL40" s="1224"/>
      <c r="AM40" s="1224"/>
      <c r="AN40" s="1225"/>
      <c r="AO40" s="342">
        <v>-2010069</v>
      </c>
      <c r="AP40" s="342">
        <v>-23615</v>
      </c>
      <c r="AQ40" s="343">
        <v>-36518</v>
      </c>
      <c r="AR40" s="344">
        <v>-35.299999999999997</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955717</v>
      </c>
      <c r="AP41" s="342">
        <v>11228</v>
      </c>
      <c r="AQ41" s="343">
        <v>13504</v>
      </c>
      <c r="AR41" s="344">
        <v>-16.899999999999999</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501</v>
      </c>
      <c r="AN49" s="1220" t="s">
        <v>536</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537</v>
      </c>
      <c r="AO50" s="359" t="s">
        <v>538</v>
      </c>
      <c r="AP50" s="360" t="s">
        <v>539</v>
      </c>
      <c r="AQ50" s="361" t="s">
        <v>540</v>
      </c>
      <c r="AR50" s="362" t="s">
        <v>541</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4593076</v>
      </c>
      <c r="AN51" s="364">
        <v>53774</v>
      </c>
      <c r="AO51" s="365">
        <v>63.2</v>
      </c>
      <c r="AP51" s="366">
        <v>57944</v>
      </c>
      <c r="AQ51" s="367">
        <v>3</v>
      </c>
      <c r="AR51" s="368">
        <v>60.2</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1708928</v>
      </c>
      <c r="AN52" s="372">
        <v>20008</v>
      </c>
      <c r="AO52" s="373">
        <v>15.3</v>
      </c>
      <c r="AP52" s="374">
        <v>29326</v>
      </c>
      <c r="AQ52" s="375">
        <v>8.8000000000000007</v>
      </c>
      <c r="AR52" s="376">
        <v>6.5</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4414396</v>
      </c>
      <c r="AN53" s="364">
        <v>51780</v>
      </c>
      <c r="AO53" s="365">
        <v>-3.7</v>
      </c>
      <c r="AP53" s="366">
        <v>54227</v>
      </c>
      <c r="AQ53" s="367">
        <v>-6.4</v>
      </c>
      <c r="AR53" s="368">
        <v>2.7</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1663030</v>
      </c>
      <c r="AN54" s="372">
        <v>19507</v>
      </c>
      <c r="AO54" s="373">
        <v>-2.5</v>
      </c>
      <c r="AP54" s="374">
        <v>29694</v>
      </c>
      <c r="AQ54" s="375">
        <v>1.3</v>
      </c>
      <c r="AR54" s="376">
        <v>-3.8</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4357079</v>
      </c>
      <c r="AN55" s="364">
        <v>51151</v>
      </c>
      <c r="AO55" s="365">
        <v>-1.2</v>
      </c>
      <c r="AP55" s="366">
        <v>57295</v>
      </c>
      <c r="AQ55" s="367">
        <v>5.7</v>
      </c>
      <c r="AR55" s="368">
        <v>-6.9</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2187020</v>
      </c>
      <c r="AN56" s="372">
        <v>25675</v>
      </c>
      <c r="AO56" s="373">
        <v>31.6</v>
      </c>
      <c r="AP56" s="374">
        <v>32771</v>
      </c>
      <c r="AQ56" s="375">
        <v>10.4</v>
      </c>
      <c r="AR56" s="376">
        <v>21.2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5934715</v>
      </c>
      <c r="AN57" s="364">
        <v>69768</v>
      </c>
      <c r="AO57" s="365">
        <v>36.4</v>
      </c>
      <c r="AP57" s="366">
        <v>54110</v>
      </c>
      <c r="AQ57" s="367">
        <v>-5.6</v>
      </c>
      <c r="AR57" s="368">
        <v>42</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2525031</v>
      </c>
      <c r="AN58" s="372">
        <v>29684</v>
      </c>
      <c r="AO58" s="373">
        <v>15.6</v>
      </c>
      <c r="AP58" s="374">
        <v>30620</v>
      </c>
      <c r="AQ58" s="375">
        <v>-6.6</v>
      </c>
      <c r="AR58" s="376">
        <v>22.2</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4291140</v>
      </c>
      <c r="AN59" s="364">
        <v>50413</v>
      </c>
      <c r="AO59" s="365">
        <v>-27.7</v>
      </c>
      <c r="AP59" s="366">
        <v>54684</v>
      </c>
      <c r="AQ59" s="367">
        <v>1.1000000000000001</v>
      </c>
      <c r="AR59" s="368">
        <v>-28.8</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1276969</v>
      </c>
      <c r="AN60" s="372">
        <v>15002</v>
      </c>
      <c r="AO60" s="373">
        <v>-49.5</v>
      </c>
      <c r="AP60" s="374">
        <v>32829</v>
      </c>
      <c r="AQ60" s="375">
        <v>7.2</v>
      </c>
      <c r="AR60" s="376">
        <v>-56.7</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4718081</v>
      </c>
      <c r="AN61" s="379">
        <v>55377</v>
      </c>
      <c r="AO61" s="380">
        <v>13.4</v>
      </c>
      <c r="AP61" s="381">
        <v>55652</v>
      </c>
      <c r="AQ61" s="382">
        <v>-0.4</v>
      </c>
      <c r="AR61" s="368">
        <v>13.8</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1872196</v>
      </c>
      <c r="AN62" s="372">
        <v>21975</v>
      </c>
      <c r="AO62" s="373">
        <v>2.1</v>
      </c>
      <c r="AP62" s="374">
        <v>31048</v>
      </c>
      <c r="AQ62" s="375">
        <v>4.2</v>
      </c>
      <c r="AR62" s="376">
        <v>-2.1</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OS3jd2JovIGb7gDjxQsYOHycBoQaWeqj6hSb+sx8YLaIstJQOFcMjSAhFAnMUjjxKRjKtlpDjddHxX1VNnP93g==" saltValue="OX5UpeMcAPaokodyKLJN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qaL3mtmwguZAlyeDqHTjx+lhYf/FwJO5EIkxmdXsVv5m5HtWrl2CTFaofc1KzvNNzF6o2iq6cu935OimtDT1Q==" saltValue="mcqFJEuFGiZm2GbzmY1T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q5ntph34xcOrAPPdyAYiCCjyJ1y5f1laeNYV/WwWzZ1UEwwIdgUW9toTuP8LUL2/EMA3tXIvCXUrUMlce5Lw==" saltValue="yjFnUVlODE3jFl7nhvQL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33203125" style="1" customWidth="1"/>
    <col min="2" max="16" width="14.554687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232" t="s">
        <v>3</v>
      </c>
      <c r="D47" s="1232"/>
      <c r="E47" s="1233"/>
      <c r="F47" s="11">
        <v>9.65</v>
      </c>
      <c r="G47" s="12">
        <v>9.93</v>
      </c>
      <c r="H47" s="12">
        <v>9.2799999999999994</v>
      </c>
      <c r="I47" s="12">
        <v>9.39</v>
      </c>
      <c r="J47" s="13">
        <v>9.7799999999999994</v>
      </c>
    </row>
    <row r="48" spans="2:10" ht="57.75" customHeight="1" x14ac:dyDescent="0.2">
      <c r="B48" s="14"/>
      <c r="C48" s="1234" t="s">
        <v>4</v>
      </c>
      <c r="D48" s="1234"/>
      <c r="E48" s="1235"/>
      <c r="F48" s="15">
        <v>4</v>
      </c>
      <c r="G48" s="16">
        <v>4.33</v>
      </c>
      <c r="H48" s="16">
        <v>2.75</v>
      </c>
      <c r="I48" s="16">
        <v>5.89</v>
      </c>
      <c r="J48" s="17">
        <v>5.1100000000000003</v>
      </c>
    </row>
    <row r="49" spans="2:10" ht="57.75" customHeight="1" thickBot="1" x14ac:dyDescent="0.25">
      <c r="B49" s="18"/>
      <c r="C49" s="1236" t="s">
        <v>5</v>
      </c>
      <c r="D49" s="1236"/>
      <c r="E49" s="1237"/>
      <c r="F49" s="19" t="s">
        <v>557</v>
      </c>
      <c r="G49" s="20">
        <v>0.69</v>
      </c>
      <c r="H49" s="20" t="s">
        <v>558</v>
      </c>
      <c r="I49" s="20">
        <v>3.37</v>
      </c>
      <c r="J49" s="21" t="s">
        <v>559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221sde+DlGyU6mY+/5cp2xb+bz2JqMe2OTisjkAd1NpuCmDNZ1hQMu/W/80lSs6sk2nV+YNUN4FCNxlUm4XwLA==" saltValue="zji7lKeDB/PFOOqIyl6Y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2020-09-17T05:18:55Z</cp:lastPrinted>
  <dcterms:created xsi:type="dcterms:W3CDTF">2020-02-10T03:31:02Z</dcterms:created>
  <dcterms:modified xsi:type="dcterms:W3CDTF">2020-09-23T04:56:49Z</dcterms:modified>
  <cp:category/>
</cp:coreProperties>
</file>